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lnz.sharepoint.com/sites/GULL/Finance/Weekly Pricing/Terminal Gate Price/Uploads/"/>
    </mc:Choice>
  </mc:AlternateContent>
  <xr:revisionPtr revIDLastSave="2" documentId="8_{D614AD70-FA3B-4504-AE31-8BF304AC9E95}" xr6:coauthVersionLast="47" xr6:coauthVersionMax="47" xr10:uidLastSave="{D66C0BE3-F9A7-4560-AC12-604B138C6E2A}"/>
  <bookViews>
    <workbookView xWindow="-120" yWindow="-120" windowWidth="29040" windowHeight="15840" xr2:uid="{D5DE924D-BCD1-4DD5-807E-EF24D552FCC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2" i="1" l="1"/>
  <c r="E152" i="1"/>
  <c r="G152" i="1"/>
  <c r="J152" i="1"/>
  <c r="K152" i="1"/>
  <c r="L152" i="1"/>
  <c r="C153" i="1"/>
  <c r="E153" i="1"/>
  <c r="G153" i="1"/>
  <c r="J153" i="1"/>
  <c r="K153" i="1"/>
  <c r="L153" i="1"/>
  <c r="C154" i="1"/>
  <c r="E154" i="1"/>
  <c r="G154" i="1"/>
  <c r="J154" i="1"/>
  <c r="K154" i="1"/>
  <c r="L154" i="1"/>
  <c r="C151" i="1"/>
  <c r="E151" i="1"/>
  <c r="G151" i="1"/>
  <c r="J151" i="1"/>
  <c r="K151" i="1"/>
  <c r="L151" i="1"/>
  <c r="C150" i="1"/>
  <c r="E150" i="1"/>
  <c r="G150" i="1"/>
  <c r="J150" i="1"/>
  <c r="K150" i="1"/>
  <c r="L150" i="1"/>
  <c r="C149" i="1"/>
  <c r="E149" i="1"/>
  <c r="G149" i="1"/>
  <c r="J149" i="1"/>
  <c r="K149" i="1"/>
  <c r="L149" i="1"/>
  <c r="C148" i="1"/>
  <c r="E148" i="1"/>
  <c r="G148" i="1"/>
  <c r="J148" i="1"/>
  <c r="K148" i="1"/>
  <c r="L148" i="1"/>
  <c r="C147" i="1"/>
  <c r="E147" i="1"/>
  <c r="G147" i="1"/>
  <c r="J147" i="1"/>
  <c r="K147" i="1"/>
  <c r="L147" i="1"/>
  <c r="C146" i="1"/>
  <c r="E146" i="1"/>
  <c r="G146" i="1"/>
  <c r="J146" i="1"/>
  <c r="K146" i="1"/>
  <c r="L146" i="1"/>
  <c r="C145" i="1"/>
  <c r="E145" i="1"/>
  <c r="G145" i="1"/>
  <c r="J145" i="1"/>
  <c r="K145" i="1"/>
  <c r="L145" i="1"/>
  <c r="C144" i="1"/>
  <c r="E144" i="1"/>
  <c r="G144" i="1"/>
  <c r="J144" i="1"/>
  <c r="K144" i="1"/>
  <c r="L144" i="1"/>
  <c r="C143" i="1"/>
  <c r="E143" i="1"/>
  <c r="G143" i="1"/>
  <c r="J143" i="1"/>
  <c r="K143" i="1"/>
  <c r="L143" i="1"/>
  <c r="C142" i="1"/>
  <c r="E142" i="1"/>
  <c r="G142" i="1"/>
  <c r="J142" i="1"/>
  <c r="K142" i="1"/>
  <c r="L142" i="1"/>
  <c r="C141" i="1"/>
  <c r="E141" i="1"/>
  <c r="G141" i="1"/>
  <c r="J141" i="1"/>
  <c r="K141" i="1"/>
  <c r="L141" i="1"/>
  <c r="C140" i="1"/>
  <c r="E140" i="1"/>
  <c r="G140" i="1"/>
  <c r="J140" i="1"/>
  <c r="K140" i="1"/>
  <c r="L140" i="1"/>
  <c r="C139" i="1" l="1"/>
  <c r="E139" i="1"/>
  <c r="G139" i="1"/>
  <c r="J139" i="1"/>
  <c r="K139" i="1"/>
  <c r="L139" i="1"/>
  <c r="C138" i="1"/>
  <c r="E138" i="1"/>
  <c r="G138" i="1"/>
  <c r="J138" i="1"/>
  <c r="K138" i="1"/>
  <c r="L138" i="1"/>
  <c r="C137" i="1"/>
  <c r="E137" i="1"/>
  <c r="G137" i="1"/>
  <c r="J137" i="1"/>
  <c r="K137" i="1"/>
  <c r="L137" i="1"/>
  <c r="C136" i="1"/>
  <c r="E136" i="1"/>
  <c r="G136" i="1"/>
  <c r="J136" i="1"/>
  <c r="K136" i="1"/>
  <c r="L136" i="1"/>
  <c r="C135" i="1"/>
  <c r="E135" i="1"/>
  <c r="G135" i="1"/>
  <c r="J135" i="1"/>
  <c r="K135" i="1"/>
  <c r="L135" i="1"/>
  <c r="C134" i="1"/>
  <c r="E134" i="1"/>
  <c r="G134" i="1"/>
  <c r="J134" i="1"/>
  <c r="K134" i="1"/>
  <c r="L134" i="1"/>
  <c r="C133" i="1"/>
  <c r="E133" i="1"/>
  <c r="G133" i="1"/>
  <c r="J133" i="1"/>
  <c r="K133" i="1"/>
  <c r="L133" i="1"/>
  <c r="C132" i="1"/>
  <c r="E132" i="1"/>
  <c r="G132" i="1"/>
  <c r="J132" i="1"/>
  <c r="K132" i="1"/>
  <c r="L132" i="1"/>
  <c r="C131" i="1"/>
  <c r="E131" i="1"/>
  <c r="G131" i="1"/>
  <c r="J131" i="1"/>
  <c r="K131" i="1"/>
  <c r="L131" i="1"/>
  <c r="C130" i="1"/>
  <c r="E130" i="1"/>
  <c r="G130" i="1"/>
  <c r="K130" i="1"/>
  <c r="L130" i="1"/>
  <c r="C129" i="1"/>
  <c r="E129" i="1"/>
  <c r="G129" i="1"/>
  <c r="J129" i="1"/>
  <c r="K129" i="1"/>
  <c r="L129" i="1"/>
  <c r="C128" i="1"/>
  <c r="E128" i="1"/>
  <c r="G128" i="1"/>
  <c r="J128" i="1"/>
  <c r="K128" i="1"/>
  <c r="L128" i="1"/>
  <c r="J130" i="1" l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C127" i="1"/>
  <c r="E127" i="1"/>
  <c r="G127" i="1"/>
  <c r="J127" i="1"/>
  <c r="K127" i="1"/>
  <c r="L127" i="1"/>
  <c r="J126" i="1"/>
  <c r="K126" i="1"/>
  <c r="L126" i="1"/>
  <c r="G126" i="1"/>
  <c r="E126" i="1"/>
  <c r="C126" i="1"/>
  <c r="C125" i="1"/>
  <c r="E125" i="1"/>
  <c r="G125" i="1"/>
  <c r="J125" i="1"/>
  <c r="K125" i="1"/>
  <c r="L125" i="1"/>
  <c r="C124" i="1"/>
  <c r="E124" i="1"/>
  <c r="G124" i="1"/>
  <c r="J124" i="1"/>
  <c r="K124" i="1"/>
  <c r="L124" i="1"/>
  <c r="C123" i="1"/>
  <c r="E123" i="1"/>
  <c r="G123" i="1"/>
  <c r="J123" i="1"/>
  <c r="K123" i="1"/>
  <c r="L123" i="1"/>
  <c r="C122" i="1"/>
  <c r="E122" i="1"/>
  <c r="G122" i="1"/>
  <c r="J122" i="1"/>
  <c r="K122" i="1"/>
  <c r="L122" i="1"/>
  <c r="C121" i="1"/>
  <c r="E121" i="1"/>
  <c r="G121" i="1"/>
  <c r="J121" i="1"/>
  <c r="K121" i="1"/>
  <c r="L121" i="1"/>
  <c r="C120" i="1"/>
  <c r="E120" i="1"/>
  <c r="G120" i="1"/>
  <c r="J120" i="1"/>
  <c r="K120" i="1"/>
  <c r="L120" i="1"/>
  <c r="C119" i="1"/>
  <c r="E119" i="1"/>
  <c r="G119" i="1"/>
  <c r="J119" i="1"/>
  <c r="K119" i="1"/>
  <c r="L119" i="1"/>
  <c r="C118" i="1"/>
  <c r="E118" i="1"/>
  <c r="G118" i="1"/>
  <c r="J118" i="1"/>
  <c r="K118" i="1"/>
  <c r="L118" i="1"/>
  <c r="C117" i="1"/>
  <c r="E117" i="1"/>
  <c r="G117" i="1"/>
  <c r="J117" i="1"/>
  <c r="K117" i="1"/>
  <c r="L117" i="1"/>
  <c r="C115" i="1"/>
  <c r="L116" i="1"/>
  <c r="K116" i="1"/>
  <c r="J116" i="1"/>
  <c r="C116" i="1"/>
  <c r="E116" i="1"/>
  <c r="G116" i="1"/>
  <c r="L115" i="1"/>
  <c r="K115" i="1"/>
  <c r="J115" i="1"/>
  <c r="G115" i="1"/>
  <c r="E115" i="1"/>
  <c r="C114" i="1"/>
  <c r="E114" i="1"/>
  <c r="G114" i="1"/>
  <c r="J114" i="1"/>
  <c r="K114" i="1"/>
  <c r="L114" i="1"/>
  <c r="C113" i="1"/>
  <c r="E113" i="1"/>
  <c r="G113" i="1"/>
  <c r="J113" i="1"/>
  <c r="K113" i="1"/>
  <c r="L113" i="1"/>
  <c r="C112" i="1"/>
  <c r="E112" i="1"/>
  <c r="G112" i="1"/>
  <c r="J112" i="1"/>
  <c r="K112" i="1"/>
  <c r="L112" i="1"/>
  <c r="C111" i="1"/>
  <c r="E111" i="1"/>
  <c r="G111" i="1"/>
  <c r="J111" i="1"/>
  <c r="K111" i="1"/>
  <c r="L111" i="1"/>
  <c r="C110" i="1"/>
  <c r="E110" i="1"/>
  <c r="G110" i="1"/>
  <c r="J110" i="1"/>
  <c r="K110" i="1"/>
  <c r="L110" i="1"/>
  <c r="C109" i="1"/>
  <c r="E109" i="1"/>
  <c r="G109" i="1"/>
  <c r="J109" i="1"/>
  <c r="K109" i="1"/>
  <c r="L109" i="1"/>
  <c r="C108" i="1"/>
  <c r="E108" i="1"/>
  <c r="G108" i="1"/>
  <c r="J108" i="1"/>
  <c r="K108" i="1"/>
  <c r="L108" i="1"/>
  <c r="C107" i="1"/>
  <c r="E107" i="1"/>
  <c r="G107" i="1"/>
  <c r="J107" i="1"/>
  <c r="K107" i="1"/>
  <c r="L107" i="1"/>
  <c r="C106" i="1"/>
  <c r="E106" i="1"/>
  <c r="G106" i="1"/>
  <c r="J106" i="1"/>
  <c r="K106" i="1"/>
  <c r="L106" i="1"/>
  <c r="C105" i="1"/>
  <c r="E105" i="1"/>
  <c r="G105" i="1"/>
  <c r="J105" i="1"/>
  <c r="K105" i="1"/>
  <c r="L105" i="1"/>
  <c r="C104" i="1"/>
  <c r="E104" i="1"/>
  <c r="G104" i="1"/>
  <c r="J104" i="1"/>
  <c r="K104" i="1"/>
  <c r="L104" i="1"/>
  <c r="C103" i="1"/>
  <c r="E103" i="1"/>
  <c r="G103" i="1"/>
  <c r="J103" i="1"/>
  <c r="K103" i="1"/>
  <c r="L103" i="1"/>
  <c r="G102" i="1"/>
  <c r="E102" i="1"/>
  <c r="C102" i="1"/>
  <c r="J102" i="1"/>
  <c r="K102" i="1"/>
  <c r="L102" i="1"/>
  <c r="C101" i="1"/>
  <c r="E101" i="1"/>
  <c r="G101" i="1"/>
  <c r="J101" i="1"/>
  <c r="K101" i="1"/>
  <c r="L101" i="1"/>
  <c r="C100" i="1"/>
  <c r="E100" i="1"/>
  <c r="G100" i="1"/>
  <c r="J100" i="1"/>
  <c r="K100" i="1"/>
  <c r="L100" i="1"/>
  <c r="C99" i="1" l="1"/>
  <c r="E99" i="1"/>
  <c r="G99" i="1"/>
  <c r="J99" i="1"/>
  <c r="K99" i="1"/>
  <c r="L99" i="1"/>
  <c r="J98" i="1"/>
  <c r="K98" i="1"/>
  <c r="L98" i="1"/>
  <c r="J97" i="1"/>
  <c r="K97" i="1"/>
  <c r="L97" i="1"/>
  <c r="J96" i="1"/>
  <c r="K96" i="1"/>
  <c r="L96" i="1"/>
  <c r="J95" i="1"/>
  <c r="K95" i="1"/>
  <c r="L95" i="1"/>
  <c r="C94" i="1"/>
  <c r="E94" i="1"/>
  <c r="G94" i="1"/>
  <c r="J94" i="1"/>
  <c r="K94" i="1"/>
  <c r="L94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52" i="1"/>
  <c r="C93" i="1"/>
  <c r="E93" i="1"/>
  <c r="G93" i="1"/>
  <c r="C92" i="1" l="1"/>
  <c r="E92" i="1"/>
  <c r="G92" i="1"/>
  <c r="C91" i="1"/>
  <c r="E91" i="1"/>
  <c r="G91" i="1"/>
  <c r="C90" i="1"/>
  <c r="E90" i="1"/>
  <c r="G90" i="1"/>
  <c r="C89" i="1"/>
  <c r="E89" i="1"/>
  <c r="G89" i="1"/>
  <c r="C88" i="1"/>
  <c r="E88" i="1"/>
  <c r="G88" i="1"/>
  <c r="C87" i="1"/>
  <c r="E87" i="1"/>
  <c r="G87" i="1"/>
  <c r="C86" i="1" l="1"/>
  <c r="E86" i="1"/>
  <c r="G86" i="1"/>
  <c r="C85" i="1"/>
  <c r="E85" i="1"/>
  <c r="G85" i="1"/>
  <c r="C84" i="1"/>
  <c r="E84" i="1"/>
  <c r="G84" i="1"/>
  <c r="C83" i="1"/>
  <c r="E83" i="1"/>
  <c r="G83" i="1"/>
  <c r="C82" i="1"/>
  <c r="E82" i="1"/>
  <c r="G82" i="1"/>
  <c r="C81" i="1" l="1"/>
  <c r="E81" i="1"/>
  <c r="G81" i="1"/>
  <c r="C80" i="1"/>
  <c r="E80" i="1"/>
  <c r="G80" i="1"/>
  <c r="C79" i="1"/>
  <c r="E79" i="1"/>
  <c r="G79" i="1"/>
  <c r="C78" i="1"/>
  <c r="E78" i="1"/>
  <c r="G78" i="1"/>
  <c r="C77" i="1"/>
  <c r="E77" i="1"/>
  <c r="G77" i="1"/>
  <c r="C76" i="1"/>
  <c r="E76" i="1"/>
  <c r="G76" i="1"/>
  <c r="C75" i="1"/>
  <c r="E75" i="1"/>
  <c r="G75" i="1"/>
  <c r="C74" i="1"/>
  <c r="E74" i="1"/>
  <c r="G74" i="1"/>
  <c r="C73" i="1"/>
  <c r="E73" i="1"/>
  <c r="G73" i="1"/>
  <c r="C72" i="1"/>
  <c r="E72" i="1"/>
  <c r="G72" i="1"/>
  <c r="C71" i="1"/>
  <c r="E71" i="1"/>
  <c r="G71" i="1"/>
  <c r="C70" i="1"/>
  <c r="E70" i="1"/>
  <c r="G70" i="1"/>
  <c r="C69" i="1"/>
  <c r="E69" i="1"/>
  <c r="G69" i="1"/>
  <c r="C68" i="1"/>
  <c r="E68" i="1"/>
  <c r="G68" i="1"/>
  <c r="C67" i="1"/>
  <c r="E67" i="1"/>
  <c r="G67" i="1"/>
  <c r="C66" i="1"/>
  <c r="E66" i="1"/>
  <c r="G66" i="1"/>
  <c r="C65" i="1"/>
  <c r="E65" i="1"/>
  <c r="G65" i="1"/>
  <c r="C64" i="1"/>
  <c r="E64" i="1"/>
  <c r="G64" i="1"/>
  <c r="C63" i="1"/>
  <c r="E63" i="1"/>
  <c r="G63" i="1"/>
  <c r="C62" i="1"/>
  <c r="E62" i="1"/>
  <c r="G62" i="1"/>
  <c r="C61" i="1"/>
  <c r="E61" i="1"/>
  <c r="G61" i="1"/>
  <c r="C60" i="1"/>
  <c r="E60" i="1"/>
  <c r="G60" i="1"/>
  <c r="C59" i="1"/>
  <c r="E59" i="1"/>
  <c r="G59" i="1"/>
  <c r="C58" i="1"/>
  <c r="E58" i="1"/>
  <c r="G58" i="1"/>
  <c r="C57" i="1"/>
  <c r="E57" i="1"/>
  <c r="G57" i="1"/>
  <c r="C56" i="1"/>
  <c r="E56" i="1"/>
  <c r="G56" i="1"/>
  <c r="C55" i="1"/>
  <c r="E55" i="1"/>
  <c r="G55" i="1"/>
  <c r="C54" i="1"/>
  <c r="E54" i="1"/>
  <c r="G54" i="1"/>
  <c r="C53" i="1"/>
  <c r="G53" i="1"/>
  <c r="E53" i="1"/>
  <c r="G52" i="1"/>
  <c r="E52" i="1"/>
  <c r="C52" i="1"/>
  <c r="D165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Robinson</author>
  </authors>
  <commentList>
    <comment ref="A115" authorId="0" shapeId="0" xr:uid="{5EDC0E64-24F9-4377-932C-C1BE0A9C1580}">
      <text>
        <r>
          <rPr>
            <b/>
            <sz val="9"/>
            <color indexed="81"/>
            <rFont val="Tahoma"/>
            <family val="2"/>
          </rPr>
          <t>PLEASE NOTE THIS PRICE PERIOD HAS BEEN EXTENDED TO INCLUDE JUNE 23 TO 30 INCLUSIVE</t>
        </r>
      </text>
    </comment>
    <comment ref="A116" authorId="0" shapeId="0" xr:uid="{478FE4CA-ED2D-40E1-B8EF-90862461CEFB}">
      <text>
        <r>
          <rPr>
            <b/>
            <sz val="9"/>
            <color indexed="81"/>
            <rFont val="Tahoma"/>
            <family val="2"/>
          </rPr>
          <t>1st July new Excise Tax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3" authorId="0" shapeId="0" xr:uid="{45675DB1-A7CA-421B-B520-1509FC071032}">
      <text>
        <r>
          <rPr>
            <b/>
            <sz val="9"/>
            <color indexed="81"/>
            <rFont val="Tahoma"/>
            <family val="2"/>
          </rPr>
          <t>Lisa Robinson:</t>
        </r>
        <r>
          <rPr>
            <sz val="9"/>
            <color indexed="81"/>
            <rFont val="Tahoma"/>
            <family val="2"/>
          </rPr>
          <t xml:space="preserve">
From 1st July 2023</t>
        </r>
      </text>
    </comment>
  </commentList>
</comments>
</file>

<file path=xl/sharedStrings.xml><?xml version="1.0" encoding="utf-8"?>
<sst xmlns="http://schemas.openxmlformats.org/spreadsheetml/2006/main" count="74" uniqueCount="71">
  <si>
    <t>TERMINAL GATE PRICE</t>
  </si>
  <si>
    <t xml:space="preserve">Gull New Zealand Limited </t>
  </si>
  <si>
    <t xml:space="preserve">Price in New Zealand Cents per litre </t>
  </si>
  <si>
    <t>Week Commencing</t>
  </si>
  <si>
    <t>Regular 91 EXCLUSIVE of GST</t>
  </si>
  <si>
    <t>Regular 91 INCLUSIVE OF GST</t>
  </si>
  <si>
    <t>Premium 95 EXCLUSIVE of GST</t>
  </si>
  <si>
    <t>Premium 95 INCLUSIVE OF GST</t>
  </si>
  <si>
    <t>Diesel EXCLUSIVE of GST</t>
  </si>
  <si>
    <t>Diesel INCLUSIVE OF GST</t>
  </si>
  <si>
    <t>Date and time pricing was loaded to the website</t>
  </si>
  <si>
    <t>Regular 91 EXCLUSIVE of RFT</t>
  </si>
  <si>
    <t>Premium 95 EXCLUSIVE of RFT</t>
  </si>
  <si>
    <t>Diesel EXCLUSIVE of RFT</t>
  </si>
  <si>
    <t xml:space="preserve">11,12,13 14 March </t>
  </si>
  <si>
    <t xml:space="preserve">15, 16, 17 March </t>
  </si>
  <si>
    <t xml:space="preserve">Regular 91 Exclusive of GST, RFT and LAFT but inclusive of ETS and other taxes </t>
  </si>
  <si>
    <t>Regular 91 INCLUSIVE OF GST, NLTF, ACC, PEFML, ETS, RFT,LAFT</t>
  </si>
  <si>
    <t xml:space="preserve">Premium 95 Exclusive of GST, RFT and LAFT but inclusive of ETS and other taxes </t>
  </si>
  <si>
    <t>Premium 95  INCLUSIVE OF GST, NLTF, ACC, PEFML, ETS, RFT,LAFT</t>
  </si>
  <si>
    <t xml:space="preserve">Diesel Exclusive of GST, RFT and LAFT but inclusive of ETS and other taxes </t>
  </si>
  <si>
    <t>Diesel  INCLUSIVE OF GST, NLTF, ACC, PEFML, ETS, RFT,LAFT</t>
  </si>
  <si>
    <t>Regular 91 Exclusive of RFT but inclusive of GST, LAFT, ETS and other taxes</t>
  </si>
  <si>
    <t xml:space="preserve">Premium 95 Exclusive of RFT but inclusive of GST, LAFT, ETS and other taxes </t>
  </si>
  <si>
    <t>Diesel Exclusive of RFT but inclusive of GST, LAFT, ETS and other taxes</t>
  </si>
  <si>
    <t xml:space="preserve">New format for TGP following Commerce Commission Guidance on including Taxes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</si>
  <si>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</si>
  <si>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</si>
  <si>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</si>
  <si>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</si>
  <si>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</si>
  <si>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</si>
  <si>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</si>
  <si>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</si>
  <si>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</si>
  <si>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Current Rate Petrol *</t>
  </si>
  <si>
    <t>Current Rate Diesel *</t>
  </si>
  <si>
    <t xml:space="preserve">GST = </t>
  </si>
  <si>
    <t xml:space="preserve">Goods and Services Tax </t>
  </si>
  <si>
    <t>NLTF =</t>
  </si>
  <si>
    <t>National Land Transport Fund (Excise Tax) ***</t>
  </si>
  <si>
    <t xml:space="preserve">ACC = </t>
  </si>
  <si>
    <t xml:space="preserve">Accident Compensation Commission Levy </t>
  </si>
  <si>
    <t xml:space="preserve">PEFML = </t>
  </si>
  <si>
    <t xml:space="preserve">Petroleum or Engine Fuel Monitoring Levy </t>
  </si>
  <si>
    <t xml:space="preserve">RFT = </t>
  </si>
  <si>
    <t xml:space="preserve">Regional Fuels Tax ; currently only payable in Auckland </t>
  </si>
  <si>
    <t xml:space="preserve">LAFT = </t>
  </si>
  <si>
    <t xml:space="preserve">Local Authorities Fuel Tax </t>
  </si>
  <si>
    <t xml:space="preserve">ETS = </t>
  </si>
  <si>
    <t>**</t>
  </si>
  <si>
    <t xml:space="preserve">New Zealand Emissions Trading Scheme Carbon Costs </t>
  </si>
  <si>
    <t>* cents per litre unless otherwise noted and excluding GST</t>
  </si>
  <si>
    <t xml:space="preserve">** ETS is charged by Gull per kilogram of carbon which varies as per the NZ Carbon market </t>
  </si>
  <si>
    <t xml:space="preserve">Terminal Gate Price (TGP): </t>
  </si>
  <si>
    <t xml:space="preserve">Prices quoted are at ambient temperature </t>
  </si>
  <si>
    <t xml:space="preserve">Fuel is sold  as per New Zealand Engine Fuel Specification Regulations </t>
  </si>
  <si>
    <t xml:space="preserve">Prices are effective for loading that commences from 12:01am or after as per the dates noted. </t>
  </si>
  <si>
    <t xml:space="preserve">RFT and LAPT are liable to be paid by the TGP purchaser depending on final point of delivery  </t>
  </si>
  <si>
    <t xml:space="preserve">TGP applies to:  </t>
  </si>
  <si>
    <t>Spot purchasers who pick up at the Terminals New Zealand Limited (TNZ) Mount Maunganui.</t>
  </si>
  <si>
    <t xml:space="preserve">Loads of not less than 5,000 litres of combined product. </t>
  </si>
  <si>
    <t xml:space="preserve">Where payment in full (funds cleared) is received by Gull before pick up. </t>
  </si>
  <si>
    <t>All vehicles and drivers entering TNZ must be accredited to meet operational and safety requirements.</t>
  </si>
  <si>
    <t xml:space="preserve">All products are subject to availability. </t>
  </si>
  <si>
    <t xml:space="preserve">All prices exclude any charges for additional services that may be available </t>
  </si>
  <si>
    <t xml:space="preserve">Does not apply to customers (including franchisees) with a current term supply contract with Gull that is not a TGP based supply contract </t>
  </si>
  <si>
    <t xml:space="preserve">Purchase of fuel via TGP does not entitle the customer to use of the Gull Brand </t>
  </si>
  <si>
    <t>THIS PRICE IS VALID FROM JUNE 23 TO JUNE 30, 2023</t>
  </si>
  <si>
    <t>THIS PRICE IS VALID FROM JULY 01 TO JULY 06, 2023</t>
  </si>
  <si>
    <t>*** NLTF was temporarily reduced by 25 cpl excluding GST until 30th June,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</si>
</sst>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\ hh:mm\ AM/PM"/>
    <numFmt numFmtId="165" formatCode="0.0%"/>
    <numFmt numFmtId="166" formatCode="#,##0.00_ ;[Red]\-#,##0.00\ "/>
    <numFmt numFmtId="167" formatCode="_(* #,##0.00_);_(* \(\ #,##0.00\ \);_(* &quot;-&quot;??_);_(\ @_ \)"/>
    <numFmt numFmtId="168" formatCode="#,###,##0.00;\(#,###,##0.00\)"/>
    <numFmt numFmtId="169" formatCode="&quot;$&quot;#,###,##0.00;\(&quot;$&quot;#,###,##0.00\)"/>
    <numFmt numFmtId="170" formatCode="#,###.00%;\(#,##0.00%\)"/>
    <numFmt numFmtId="171" formatCode="0.00_)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sz val="11"/>
      <color rgb="FF333333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2"/>
      <color indexed="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3"/>
      <name val="Times New Roman"/>
      <family val="1"/>
    </font>
    <font>
      <b/>
      <sz val="11"/>
      <color indexed="63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0"/>
      <name val="Arial"/>
      <family val="2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0"/>
      <name val="Times New Roman"/>
      <family val="1"/>
    </font>
    <font>
      <b/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omic Sans MS"/>
      <family val="4"/>
    </font>
    <font>
      <sz val="12"/>
      <color rgb="FF000000"/>
      <name val="Arial"/>
      <family val="2"/>
    </font>
    <font>
      <sz val="12"/>
      <color indexed="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Arial Narrow"/>
      <family val="2"/>
    </font>
    <font>
      <sz val="8"/>
      <name val="Calibri"/>
      <family val="2"/>
      <scheme val="minor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FEFEF"/>
        <bgColor indexed="64"/>
      </patternFill>
    </fill>
    <fill>
      <patternFill patternType="solid">
        <fgColor indexed="9"/>
      </patternFill>
    </fill>
    <fill>
      <patternFill patternType="solid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28">
    <xf numFmtId="0" fontId="0" fillId="0" borderId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/>
    <xf numFmtId="166" fontId="24" fillId="0" borderId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35" borderId="24">
      <alignment vertical="center"/>
    </xf>
    <xf numFmtId="0" fontId="23" fillId="0" borderId="0">
      <alignment vertical="center" wrapText="1"/>
    </xf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7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3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7" fillId="4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7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7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4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7" fillId="4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3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7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2" fillId="14" borderId="0" applyNumberFormat="0" applyBorder="0" applyAlignment="0" applyProtection="0"/>
    <xf numFmtId="0" fontId="33" fillId="47" borderId="0" applyNumberFormat="0" applyBorder="0" applyAlignment="0" applyProtection="0"/>
    <xf numFmtId="0" fontId="22" fillId="18" borderId="0" applyNumberFormat="0" applyBorder="0" applyAlignment="0" applyProtection="0"/>
    <xf numFmtId="0" fontId="33" fillId="44" borderId="0" applyNumberFormat="0" applyBorder="0" applyAlignment="0" applyProtection="0"/>
    <xf numFmtId="0" fontId="22" fillId="22" borderId="0" applyNumberFormat="0" applyBorder="0" applyAlignment="0" applyProtection="0"/>
    <xf numFmtId="0" fontId="33" fillId="45" borderId="0" applyNumberFormat="0" applyBorder="0" applyAlignment="0" applyProtection="0"/>
    <xf numFmtId="0" fontId="22" fillId="26" borderId="0" applyNumberFormat="0" applyBorder="0" applyAlignment="0" applyProtection="0"/>
    <xf numFmtId="0" fontId="33" fillId="48" borderId="0" applyNumberFormat="0" applyBorder="0" applyAlignment="0" applyProtection="0"/>
    <xf numFmtId="0" fontId="22" fillId="30" borderId="0" applyNumberFormat="0" applyBorder="0" applyAlignment="0" applyProtection="0"/>
    <xf numFmtId="0" fontId="33" fillId="49" borderId="0" applyNumberFormat="0" applyBorder="0" applyAlignment="0" applyProtection="0"/>
    <xf numFmtId="0" fontId="22" fillId="34" borderId="0" applyNumberFormat="0" applyBorder="0" applyAlignment="0" applyProtection="0"/>
    <xf numFmtId="0" fontId="33" fillId="50" borderId="0" applyNumberFormat="0" applyBorder="0" applyAlignment="0" applyProtection="0"/>
    <xf numFmtId="0" fontId="22" fillId="11" borderId="0" applyNumberFormat="0" applyBorder="0" applyAlignment="0" applyProtection="0"/>
    <xf numFmtId="0" fontId="33" fillId="51" borderId="0" applyNumberFormat="0" applyBorder="0" applyAlignment="0" applyProtection="0"/>
    <xf numFmtId="0" fontId="22" fillId="15" borderId="0" applyNumberFormat="0" applyBorder="0" applyAlignment="0" applyProtection="0"/>
    <xf numFmtId="0" fontId="33" fillId="52" borderId="0" applyNumberFormat="0" applyBorder="0" applyAlignment="0" applyProtection="0"/>
    <xf numFmtId="0" fontId="22" fillId="19" borderId="0" applyNumberFormat="0" applyBorder="0" applyAlignment="0" applyProtection="0"/>
    <xf numFmtId="0" fontId="33" fillId="53" borderId="0" applyNumberFormat="0" applyBorder="0" applyAlignment="0" applyProtection="0"/>
    <xf numFmtId="0" fontId="22" fillId="23" borderId="0" applyNumberFormat="0" applyBorder="0" applyAlignment="0" applyProtection="0"/>
    <xf numFmtId="0" fontId="33" fillId="48" borderId="0" applyNumberFormat="0" applyBorder="0" applyAlignment="0" applyProtection="0"/>
    <xf numFmtId="0" fontId="22" fillId="27" borderId="0" applyNumberFormat="0" applyBorder="0" applyAlignment="0" applyProtection="0"/>
    <xf numFmtId="0" fontId="33" fillId="49" borderId="0" applyNumberFormat="0" applyBorder="0" applyAlignment="0" applyProtection="0"/>
    <xf numFmtId="0" fontId="22" fillId="31" borderId="0" applyNumberFormat="0" applyBorder="0" applyAlignment="0" applyProtection="0"/>
    <xf numFmtId="0" fontId="33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38" borderId="0" applyNumberFormat="0" applyBorder="0" applyAlignment="0" applyProtection="0"/>
    <xf numFmtId="0" fontId="16" fillId="8" borderId="18" applyNumberFormat="0" applyAlignment="0" applyProtection="0"/>
    <xf numFmtId="0" fontId="35" fillId="55" borderId="25" applyNumberFormat="0" applyAlignment="0" applyProtection="0"/>
    <xf numFmtId="0" fontId="18" fillId="9" borderId="21" applyNumberFormat="0" applyAlignment="0" applyProtection="0"/>
    <xf numFmtId="0" fontId="36" fillId="56" borderId="2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0"/>
    <xf numFmtId="169" fontId="42" fillId="0" borderId="0"/>
    <xf numFmtId="170" fontId="42" fillId="0" borderId="0"/>
    <xf numFmtId="0" fontId="12" fillId="4" borderId="0" applyNumberFormat="0" applyBorder="0" applyAlignment="0" applyProtection="0"/>
    <xf numFmtId="0" fontId="43" fillId="39" borderId="0" applyNumberFormat="0" applyBorder="0" applyAlignment="0" applyProtection="0"/>
    <xf numFmtId="38" fontId="26" fillId="36" borderId="0" applyNumberFormat="0" applyBorder="0" applyAlignment="0" applyProtection="0"/>
    <xf numFmtId="0" fontId="9" fillId="0" borderId="15" applyNumberFormat="0" applyFill="0" applyAlignment="0" applyProtection="0"/>
    <xf numFmtId="0" fontId="44" fillId="0" borderId="27" applyNumberFormat="0" applyFill="0" applyAlignment="0" applyProtection="0"/>
    <xf numFmtId="0" fontId="10" fillId="0" borderId="16" applyNumberFormat="0" applyFill="0" applyAlignment="0" applyProtection="0"/>
    <xf numFmtId="0" fontId="45" fillId="0" borderId="28" applyNumberFormat="0" applyFill="0" applyAlignment="0" applyProtection="0"/>
    <xf numFmtId="0" fontId="11" fillId="0" borderId="17" applyNumberFormat="0" applyFill="0" applyAlignment="0" applyProtection="0"/>
    <xf numFmtId="0" fontId="46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26" fillId="57" borderId="2" applyNumberFormat="0" applyBorder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7" fillId="0" borderId="20" applyNumberFormat="0" applyFill="0" applyAlignment="0" applyProtection="0"/>
    <xf numFmtId="0" fontId="49" fillId="0" borderId="30" applyNumberFormat="0" applyFill="0" applyAlignment="0" applyProtection="0"/>
    <xf numFmtId="0" fontId="31" fillId="6" borderId="0" applyNumberFormat="0" applyBorder="0" applyAlignment="0" applyProtection="0"/>
    <xf numFmtId="0" fontId="50" fillId="58" borderId="0" applyNumberFormat="0" applyBorder="0" applyAlignment="0" applyProtection="0"/>
    <xf numFmtId="171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42" fillId="0" borderId="0"/>
    <xf numFmtId="0" fontId="37" fillId="0" borderId="0">
      <alignment vertical="top"/>
    </xf>
    <xf numFmtId="0" fontId="23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4" fillId="0" borderId="0">
      <alignment vertical="center"/>
    </xf>
    <xf numFmtId="0" fontId="37" fillId="0" borderId="0">
      <alignment vertical="top"/>
    </xf>
    <xf numFmtId="166" fontId="24" fillId="0" borderId="0">
      <alignment vertical="center"/>
    </xf>
    <xf numFmtId="0" fontId="2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8" fillId="0" borderId="0"/>
    <xf numFmtId="0" fontId="8" fillId="0" borderId="0"/>
    <xf numFmtId="0" fontId="28" fillId="0" borderId="0"/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2" fillId="0" borderId="0"/>
    <xf numFmtId="0" fontId="23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166" fontId="24" fillId="0" borderId="0">
      <alignment vertical="center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23" fillId="59" borderId="31" applyNumberFormat="0" applyFont="0" applyAlignment="0" applyProtection="0"/>
    <xf numFmtId="0" fontId="23" fillId="59" borderId="31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15" fillId="8" borderId="19" applyNumberFormat="0" applyAlignment="0" applyProtection="0"/>
    <xf numFmtId="0" fontId="53" fillId="55" borderId="32" applyNumberFormat="0" applyAlignment="0" applyProtection="0"/>
    <xf numFmtId="10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0" applyNumberFormat="0" applyBorder="0" applyAlignment="0"/>
    <xf numFmtId="0" fontId="54" fillId="0" borderId="0" applyNumberFormat="0" applyBorder="0" applyAlignment="0"/>
    <xf numFmtId="0" fontId="55" fillId="0" borderId="0" applyNumberFormat="0" applyBorder="0" applyAlignment="0"/>
    <xf numFmtId="0" fontId="42" fillId="0" borderId="0"/>
    <xf numFmtId="0" fontId="55" fillId="0" borderId="0" applyNumberFormat="0" applyBorder="0" applyAlignment="0"/>
    <xf numFmtId="0" fontId="56" fillId="0" borderId="0" applyNumberFormat="0" applyBorder="0" applyAlignment="0"/>
    <xf numFmtId="0" fontId="57" fillId="0" borderId="0" applyNumberFormat="0" applyBorder="0" applyAlignment="0"/>
    <xf numFmtId="0" fontId="58" fillId="60" borderId="0" applyNumberFormat="0" applyBorder="0" applyAlignment="0"/>
    <xf numFmtId="0" fontId="59" fillId="0" borderId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/>
    <xf numFmtId="0" fontId="63" fillId="61" borderId="0" applyNumberFormat="0" applyBorder="0" applyAlignment="0"/>
    <xf numFmtId="0" fontId="58" fillId="60" borderId="0" applyNumberFormat="0" applyBorder="0" applyAlignment="0"/>
    <xf numFmtId="0" fontId="64" fillId="62" borderId="0"/>
    <xf numFmtId="0" fontId="65" fillId="0" borderId="0" applyNumberFormat="0" applyBorder="0" applyAlignment="0"/>
    <xf numFmtId="0" fontId="66" fillId="0" borderId="0" applyNumberFormat="0" applyBorder="0" applyAlignment="0"/>
    <xf numFmtId="0" fontId="67" fillId="0" borderId="0"/>
    <xf numFmtId="0" fontId="65" fillId="0" borderId="0" applyNumberFormat="0" applyBorder="0" applyAlignment="0"/>
    <xf numFmtId="0" fontId="68" fillId="0" borderId="0" applyNumberFormat="0" applyBorder="0" applyAlignment="0"/>
    <xf numFmtId="40" fontId="69" fillId="0" borderId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42" borderId="25" applyNumberFormat="0" applyAlignment="0" applyProtection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59" borderId="31" applyNumberFormat="0" applyFont="0" applyAlignment="0" applyProtection="0"/>
    <xf numFmtId="9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>
      <alignment vertical="center" wrapText="1"/>
    </xf>
    <xf numFmtId="9" fontId="5" fillId="0" borderId="0" applyFont="0" applyFill="0" applyBorder="0" applyAlignment="0" applyProtection="0"/>
    <xf numFmtId="0" fontId="7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" fontId="2" fillId="0" borderId="3" xfId="0" applyNumberFormat="1" applyFont="1" applyBorder="1" applyAlignment="1">
      <alignment horizontal="center"/>
    </xf>
    <xf numFmtId="0" fontId="1" fillId="0" borderId="0" xfId="0" applyFont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0" xfId="0" applyNumberFormat="1" applyFont="1"/>
    <xf numFmtId="14" fontId="2" fillId="0" borderId="7" xfId="0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4" fontId="2" fillId="0" borderId="11" xfId="0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/>
    <xf numFmtId="0" fontId="7" fillId="0" borderId="0" xfId="0" applyFont="1" applyAlignment="1">
      <alignment vertical="center"/>
    </xf>
    <xf numFmtId="2" fontId="2" fillId="0" borderId="0" xfId="1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9" fontId="2" fillId="0" borderId="0" xfId="3" applyFont="1" applyAlignment="1">
      <alignment horizontal="center"/>
    </xf>
    <xf numFmtId="0" fontId="2" fillId="0" borderId="0" xfId="0" quotePrefix="1" applyFont="1"/>
    <xf numFmtId="43" fontId="2" fillId="0" borderId="0" xfId="2" applyFont="1"/>
    <xf numFmtId="0" fontId="74" fillId="0" borderId="0" xfId="0" applyFont="1"/>
    <xf numFmtId="43" fontId="2" fillId="0" borderId="0" xfId="2" applyFont="1" applyFill="1"/>
    <xf numFmtId="0" fontId="4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228">
    <cellStyle name="20% - Accent1 10" xfId="30" xr:uid="{5B582CE3-BCBE-4069-A415-F852B106C73B}"/>
    <cellStyle name="20% - Accent1 10 2" xfId="31" xr:uid="{AC32EB16-CC53-4744-A4CE-408AE7C80743}"/>
    <cellStyle name="20% - Accent1 10 2 2" xfId="32" xr:uid="{3A510B81-D3F4-4024-9642-2D855FC43392}"/>
    <cellStyle name="20% - Accent1 10 2 2 2" xfId="3065" xr:uid="{BB044790-2949-4F1D-B931-9ABC3DB0979D}"/>
    <cellStyle name="20% - Accent1 10 2 3" xfId="33" xr:uid="{4F2A7A0B-3A1D-4A3D-A8AC-4A299BD7A4E0}"/>
    <cellStyle name="20% - Accent1 10 2 3 2" xfId="3066" xr:uid="{DBAAE621-D1A3-44CC-B887-D032DD3BE97B}"/>
    <cellStyle name="20% - Accent1 10 2 4" xfId="34" xr:uid="{CFD25C52-B4CD-4914-B5A5-24337C1D24EB}"/>
    <cellStyle name="20% - Accent1 10 2 4 2" xfId="3067" xr:uid="{4E7F6B16-CDAE-4857-8845-295791476712}"/>
    <cellStyle name="20% - Accent1 10 2 5" xfId="3064" xr:uid="{EF336ADF-6DF6-4E42-8775-B03FDE5E948E}"/>
    <cellStyle name="20% - Accent1 10 3" xfId="35" xr:uid="{CF5568CD-DE39-4B03-831F-67378A052862}"/>
    <cellStyle name="20% - Accent1 10 3 2" xfId="3068" xr:uid="{3B77E56E-C7F4-49EE-9448-B02E9D3B7D20}"/>
    <cellStyle name="20% - Accent1 10 4" xfId="36" xr:uid="{6FB95679-2656-450E-9C1A-55F38F1941E9}"/>
    <cellStyle name="20% - Accent1 10 4 2" xfId="3069" xr:uid="{CD591B2A-2CD3-4E1D-B35A-C7A100417338}"/>
    <cellStyle name="20% - Accent1 10 5" xfId="37" xr:uid="{26BC7DB1-1E27-49C1-943C-D76EB90CF1A2}"/>
    <cellStyle name="20% - Accent1 10 5 2" xfId="3070" xr:uid="{CC223DF4-309D-4DED-B81D-CE7829367DF7}"/>
    <cellStyle name="20% - Accent1 10 6" xfId="38" xr:uid="{168F7BEB-BECB-4C10-825C-8CB03FC9BF3C}"/>
    <cellStyle name="20% - Accent1 10 6 2" xfId="3071" xr:uid="{F5E32C03-6179-48BA-ADC5-81E0FDB0FAD1}"/>
    <cellStyle name="20% - Accent1 10 7" xfId="3063" xr:uid="{7ADCB08D-F761-48B6-961A-77F4650EDEEA}"/>
    <cellStyle name="20% - Accent1 11" xfId="39" xr:uid="{1AF8E3F2-93D2-45C4-86B9-6963BC3285D0}"/>
    <cellStyle name="20% - Accent1 11 2" xfId="40" xr:uid="{1FCA3706-13B7-47C5-8672-A383E413A5F5}"/>
    <cellStyle name="20% - Accent1 11 2 2" xfId="41" xr:uid="{8BF7DA18-58EF-461C-8999-30D443A14A46}"/>
    <cellStyle name="20% - Accent1 11 2 2 2" xfId="3074" xr:uid="{94E67BDA-9003-4D15-935F-2D305DE42FDD}"/>
    <cellStyle name="20% - Accent1 11 2 3" xfId="42" xr:uid="{76CB2109-CC57-4D32-86E7-56E611AF5E76}"/>
    <cellStyle name="20% - Accent1 11 2 3 2" xfId="3075" xr:uid="{DB70ED89-5624-45D8-9D0A-80648BDD87BE}"/>
    <cellStyle name="20% - Accent1 11 2 4" xfId="43" xr:uid="{52036970-F031-4317-8F8C-E7F250B4B1A3}"/>
    <cellStyle name="20% - Accent1 11 2 4 2" xfId="3076" xr:uid="{5D2EB94D-9B21-4D95-B78A-3677866B3B1A}"/>
    <cellStyle name="20% - Accent1 11 2 5" xfId="3073" xr:uid="{81CDEBE1-EB0D-4536-AE5F-413242E1BC4E}"/>
    <cellStyle name="20% - Accent1 11 3" xfId="44" xr:uid="{1A5A1AF7-9CC6-4FB9-96D7-6CE9AEDFB9E2}"/>
    <cellStyle name="20% - Accent1 11 3 2" xfId="3077" xr:uid="{B03AFD29-0F77-47F1-9602-E1ABD179C8C4}"/>
    <cellStyle name="20% - Accent1 11 4" xfId="45" xr:uid="{5BC419FA-7C67-46B8-996F-C9327E82D8FF}"/>
    <cellStyle name="20% - Accent1 11 4 2" xfId="3078" xr:uid="{08FD24EF-343D-46E0-A341-7EA09A92B925}"/>
    <cellStyle name="20% - Accent1 11 5" xfId="46" xr:uid="{02B58604-708A-421C-99BB-9E0EA1AB76CE}"/>
    <cellStyle name="20% - Accent1 11 5 2" xfId="3079" xr:uid="{1C42F755-9DF8-4B20-AA57-7E5C497BE0D1}"/>
    <cellStyle name="20% - Accent1 11 6" xfId="47" xr:uid="{93EE6738-86D0-407A-9958-860CC9F9CB49}"/>
    <cellStyle name="20% - Accent1 11 6 2" xfId="3080" xr:uid="{A012BEE7-231C-4ABB-A179-68D1812A154E}"/>
    <cellStyle name="20% - Accent1 11 7" xfId="3072" xr:uid="{83F07CF9-337D-4256-83B2-DAC83D47EC6D}"/>
    <cellStyle name="20% - Accent1 12" xfId="48" xr:uid="{4DD7A9D5-7206-46FD-B910-28ABA18AE0FF}"/>
    <cellStyle name="20% - Accent1 12 2" xfId="49" xr:uid="{1D0B6D25-D4E2-4D85-94D0-CA0F087974CD}"/>
    <cellStyle name="20% - Accent1 12 2 2" xfId="50" xr:uid="{4502697F-FC74-4ED5-B5CA-5201C389F5EF}"/>
    <cellStyle name="20% - Accent1 12 2 2 2" xfId="3083" xr:uid="{6A692840-F13D-4054-8126-37138D997A26}"/>
    <cellStyle name="20% - Accent1 12 2 3" xfId="51" xr:uid="{67652B19-2472-4A91-B769-558BF0317D1A}"/>
    <cellStyle name="20% - Accent1 12 2 3 2" xfId="3084" xr:uid="{EDB81E9E-5244-465E-9E80-D3B85964B665}"/>
    <cellStyle name="20% - Accent1 12 2 4" xfId="52" xr:uid="{075E5572-D30C-42F6-9B18-8F14CCC6765C}"/>
    <cellStyle name="20% - Accent1 12 2 4 2" xfId="3085" xr:uid="{A92F883A-1182-4E7C-86E8-431523F92F45}"/>
    <cellStyle name="20% - Accent1 12 2 5" xfId="3082" xr:uid="{0512445B-0249-4A26-856B-E9175D46F4BE}"/>
    <cellStyle name="20% - Accent1 12 3" xfId="53" xr:uid="{3249A38E-EB85-403A-8E78-C48694ADA6D3}"/>
    <cellStyle name="20% - Accent1 12 3 2" xfId="3086" xr:uid="{99507B29-B7F0-495F-B038-C9CC6662C958}"/>
    <cellStyle name="20% - Accent1 12 4" xfId="54" xr:uid="{DCDCAC3C-9857-48DC-A7AE-7A164D4F3DB8}"/>
    <cellStyle name="20% - Accent1 12 4 2" xfId="3087" xr:uid="{6B92A787-306F-4BE7-896F-EE92CA23F618}"/>
    <cellStyle name="20% - Accent1 12 5" xfId="55" xr:uid="{55B1E688-2284-48E8-9DF4-D63D86E7B02C}"/>
    <cellStyle name="20% - Accent1 12 5 2" xfId="3088" xr:uid="{0DD259FE-ED89-4B62-9528-50E939DA9464}"/>
    <cellStyle name="20% - Accent1 12 6" xfId="56" xr:uid="{78C39F2F-5863-42C5-970B-3D574D834320}"/>
    <cellStyle name="20% - Accent1 12 6 2" xfId="3089" xr:uid="{29E2B710-8BB4-497B-AAF7-253B452D13FA}"/>
    <cellStyle name="20% - Accent1 12 7" xfId="3081" xr:uid="{47714367-426B-4781-8AF4-4674EA58185A}"/>
    <cellStyle name="20% - Accent1 13" xfId="57" xr:uid="{A855BBA4-9D4C-4C58-8857-338FA3645D43}"/>
    <cellStyle name="20% - Accent1 13 2" xfId="58" xr:uid="{6523FDC8-D342-4456-B52A-EAA279F5E5D5}"/>
    <cellStyle name="20% - Accent1 13 2 2" xfId="59" xr:uid="{399F5798-0E36-4F85-8E5F-771E8BEDCCF8}"/>
    <cellStyle name="20% - Accent1 13 2 2 2" xfId="3092" xr:uid="{6A51FC45-EAFE-45A5-9E9E-43F7406EFBC4}"/>
    <cellStyle name="20% - Accent1 13 2 3" xfId="60" xr:uid="{0CBF71A9-FC55-4036-B8A5-809226BC09D6}"/>
    <cellStyle name="20% - Accent1 13 2 3 2" xfId="3093" xr:uid="{FC1B0414-415D-41A5-8F8B-F0F9A4D06D9A}"/>
    <cellStyle name="20% - Accent1 13 2 4" xfId="61" xr:uid="{BC08EFA4-0142-4301-8987-586066CB5902}"/>
    <cellStyle name="20% - Accent1 13 2 4 2" xfId="3094" xr:uid="{D8950E4C-9D12-42BE-A195-6B62C415A2B0}"/>
    <cellStyle name="20% - Accent1 13 2 5" xfId="3091" xr:uid="{ED175C8F-11C6-40A0-95D1-04886AA47D73}"/>
    <cellStyle name="20% - Accent1 13 3" xfId="62" xr:uid="{7588DC3B-6F47-4CE8-8E27-4D652B014559}"/>
    <cellStyle name="20% - Accent1 13 3 2" xfId="3095" xr:uid="{C718BAA7-10B1-4ABA-BEFE-F81BF61A3EAD}"/>
    <cellStyle name="20% - Accent1 13 4" xfId="63" xr:uid="{97BDBDE3-AF05-4A1D-8BFA-61682C31EE5A}"/>
    <cellStyle name="20% - Accent1 13 4 2" xfId="3096" xr:uid="{7AFF4B40-4EA4-482E-9BAA-C8454CB28BA8}"/>
    <cellStyle name="20% - Accent1 13 5" xfId="64" xr:uid="{D7972DBC-9C5F-4F5F-8948-EB1B15564BCC}"/>
    <cellStyle name="20% - Accent1 13 5 2" xfId="3097" xr:uid="{A00EC42C-D8BE-4E66-959F-22D37637A4AC}"/>
    <cellStyle name="20% - Accent1 13 6" xfId="65" xr:uid="{3CB9A7FE-3676-453D-A99B-5D54084E0DAF}"/>
    <cellStyle name="20% - Accent1 13 6 2" xfId="3098" xr:uid="{25BF0192-1684-4898-A636-48105947A91E}"/>
    <cellStyle name="20% - Accent1 13 7" xfId="3090" xr:uid="{0C8D1135-E8CA-46D9-92F1-4FAA2323C063}"/>
    <cellStyle name="20% - Accent1 14" xfId="66" xr:uid="{DE0FDC64-C2D2-4FA0-9744-E0F0B4C0D247}"/>
    <cellStyle name="20% - Accent1 14 2" xfId="67" xr:uid="{32198BD6-D0B4-4073-9EF0-29A9231E3578}"/>
    <cellStyle name="20% - Accent1 14 2 2" xfId="68" xr:uid="{4F6AE2FB-3E4B-44A6-B5EC-4A3769BE6DD6}"/>
    <cellStyle name="20% - Accent1 14 2 2 2" xfId="3101" xr:uid="{7C07923B-844E-4CF3-AF08-2180D9D7406C}"/>
    <cellStyle name="20% - Accent1 14 2 3" xfId="69" xr:uid="{96EBCDCB-2739-4857-ADBF-3B85319866C7}"/>
    <cellStyle name="20% - Accent1 14 2 3 2" xfId="3102" xr:uid="{3C87AE2A-94A8-4356-84B5-19414001E95F}"/>
    <cellStyle name="20% - Accent1 14 2 4" xfId="70" xr:uid="{9FF0D4D9-89F6-472B-B54D-8F93E912E0D4}"/>
    <cellStyle name="20% - Accent1 14 2 4 2" xfId="3103" xr:uid="{9F6FAC62-D0F8-4A89-B919-DC69FCED7DFC}"/>
    <cellStyle name="20% - Accent1 14 2 5" xfId="3100" xr:uid="{6AC488D4-1633-415A-8B1E-6BDA7EBE2F65}"/>
    <cellStyle name="20% - Accent1 14 3" xfId="71" xr:uid="{6BF7BE2A-87D5-467E-9B26-48D21D753133}"/>
    <cellStyle name="20% - Accent1 14 3 2" xfId="3104" xr:uid="{43805ACE-4E0D-4FC5-A8A7-E671ECD0A231}"/>
    <cellStyle name="20% - Accent1 14 4" xfId="72" xr:uid="{FD4FEB2B-A10E-40A6-A859-9043B3385F41}"/>
    <cellStyle name="20% - Accent1 14 4 2" xfId="3105" xr:uid="{326AA2D2-B887-4F85-89EB-0838E65909FC}"/>
    <cellStyle name="20% - Accent1 14 5" xfId="73" xr:uid="{0D65FEE2-D8F3-4EAD-87EF-F98C94EE9B2D}"/>
    <cellStyle name="20% - Accent1 14 5 2" xfId="3106" xr:uid="{5C457BB7-7D0F-4AB9-9707-4D3EE4C35BDA}"/>
    <cellStyle name="20% - Accent1 14 6" xfId="74" xr:uid="{8952BCD6-9047-4798-8DB5-B3FD6C77CE4E}"/>
    <cellStyle name="20% - Accent1 14 6 2" xfId="3107" xr:uid="{5573E7D6-991F-4A81-A681-79411CADC251}"/>
    <cellStyle name="20% - Accent1 14 7" xfId="3099" xr:uid="{05BA9F6E-73AB-45FC-8675-DF7A5C9EC463}"/>
    <cellStyle name="20% - Accent1 15" xfId="75" xr:uid="{B9432EBF-0D2F-426D-9863-8A759680472E}"/>
    <cellStyle name="20% - Accent1 15 2" xfId="76" xr:uid="{358A08F0-F9EF-4551-B313-3FE910B517A0}"/>
    <cellStyle name="20% - Accent1 15 2 2" xfId="77" xr:uid="{36A6D843-D607-4289-A1CD-F67A83935F1B}"/>
    <cellStyle name="20% - Accent1 15 2 2 2" xfId="3110" xr:uid="{8FBE7249-2821-4CAD-B278-607F56DB9DDC}"/>
    <cellStyle name="20% - Accent1 15 2 3" xfId="78" xr:uid="{520DC3B9-CEB1-454F-9A30-9159CA8F45E7}"/>
    <cellStyle name="20% - Accent1 15 2 3 2" xfId="3111" xr:uid="{0B315CDF-0DAD-44DB-9C27-AE2F2861E0FC}"/>
    <cellStyle name="20% - Accent1 15 2 4" xfId="79" xr:uid="{9EFFAF0A-E8FB-476D-8CEC-C6CB43DAD1FB}"/>
    <cellStyle name="20% - Accent1 15 2 4 2" xfId="3112" xr:uid="{EB841A56-7D16-4DE7-AE4B-92330A33C226}"/>
    <cellStyle name="20% - Accent1 15 2 5" xfId="3109" xr:uid="{A430F69B-A75D-479A-B307-09AD706013CC}"/>
    <cellStyle name="20% - Accent1 15 3" xfId="80" xr:uid="{5E04E30E-78A5-4EF5-A580-68632AD35DCF}"/>
    <cellStyle name="20% - Accent1 15 3 2" xfId="3113" xr:uid="{83BB3EC8-4E9B-48D1-97E5-923A53744B7F}"/>
    <cellStyle name="20% - Accent1 15 4" xfId="81" xr:uid="{41E9462C-95BE-40B0-9285-9FDFA49FD767}"/>
    <cellStyle name="20% - Accent1 15 4 2" xfId="3114" xr:uid="{83B61753-23FB-4DBE-8713-3555E93CC295}"/>
    <cellStyle name="20% - Accent1 15 5" xfId="82" xr:uid="{0E959408-4874-40BC-96AF-C18FCA79241A}"/>
    <cellStyle name="20% - Accent1 15 5 2" xfId="3115" xr:uid="{2D6398BB-B4AE-4D7C-BD62-AC3F39E2CBC8}"/>
    <cellStyle name="20% - Accent1 15 6" xfId="83" xr:uid="{591139D3-CBCD-4D98-A8C2-A9552B720126}"/>
    <cellStyle name="20% - Accent1 15 6 2" xfId="3116" xr:uid="{7BCF1358-8661-4B44-861E-ABD1002BB573}"/>
    <cellStyle name="20% - Accent1 15 7" xfId="3108" xr:uid="{311682C7-03AD-4246-865E-5DB5CC980DD5}"/>
    <cellStyle name="20% - Accent1 16" xfId="84" xr:uid="{3CEBC025-F90E-4EE7-AE23-2ADC2BE46AFD}"/>
    <cellStyle name="20% - Accent1 16 2" xfId="85" xr:uid="{62B8625E-DEA5-4730-BDE9-0355E13103A7}"/>
    <cellStyle name="20% - Accent1 16 2 2" xfId="86" xr:uid="{7346CF85-BB9C-41B3-B790-812E9DC242FB}"/>
    <cellStyle name="20% - Accent1 16 2 2 2" xfId="3119" xr:uid="{9F64F086-D9B2-4184-9F0F-0C5F26076811}"/>
    <cellStyle name="20% - Accent1 16 2 3" xfId="87" xr:uid="{F8ED0DC0-CA5E-4F2B-8DC5-3037C630A7F9}"/>
    <cellStyle name="20% - Accent1 16 2 3 2" xfId="3120" xr:uid="{8E77D3D4-C37D-4FCB-8C92-DC5029192BDD}"/>
    <cellStyle name="20% - Accent1 16 2 4" xfId="88" xr:uid="{F07F6F5D-25A6-4CE3-BDA8-97CEF0BC4CEB}"/>
    <cellStyle name="20% - Accent1 16 2 4 2" xfId="3121" xr:uid="{B85BD0AB-7996-48E4-A495-3B929B072778}"/>
    <cellStyle name="20% - Accent1 16 2 5" xfId="3118" xr:uid="{4B42ADD6-E621-44F9-BC24-DB10471DFAA0}"/>
    <cellStyle name="20% - Accent1 16 3" xfId="89" xr:uid="{2432323C-F8FE-4A8F-B1A5-5FE7880AE1E3}"/>
    <cellStyle name="20% - Accent1 16 3 2" xfId="3122" xr:uid="{0EACE524-31BB-4B15-92BF-D9C813032345}"/>
    <cellStyle name="20% - Accent1 16 4" xfId="90" xr:uid="{DC523AF8-F094-4233-847D-3ADBE51D764E}"/>
    <cellStyle name="20% - Accent1 16 4 2" xfId="3123" xr:uid="{F3338ACE-7E51-42BD-A9B5-2FF603A6497F}"/>
    <cellStyle name="20% - Accent1 16 5" xfId="91" xr:uid="{08E8A848-5100-460E-A8B5-3CE87E56EED2}"/>
    <cellStyle name="20% - Accent1 16 5 2" xfId="3124" xr:uid="{5E440B87-B79D-4048-9C14-26DC7EFBA91B}"/>
    <cellStyle name="20% - Accent1 16 6" xfId="92" xr:uid="{1A54F17D-AB93-4F71-8065-36BCD8F2E76F}"/>
    <cellStyle name="20% - Accent1 16 6 2" xfId="3125" xr:uid="{70054FA5-2626-4BAA-840A-AF5934C5A3BA}"/>
    <cellStyle name="20% - Accent1 16 7" xfId="3117" xr:uid="{DC933788-9ED6-4211-8F67-6097C03F3D63}"/>
    <cellStyle name="20% - Accent1 17" xfId="93" xr:uid="{049F3635-0986-4E48-A056-F9CA5D1B136F}"/>
    <cellStyle name="20% - Accent1 17 2" xfId="94" xr:uid="{F5A9C536-949C-47D6-8C93-C5F1C982E4F1}"/>
    <cellStyle name="20% - Accent1 17 2 2" xfId="95" xr:uid="{A72375A2-FFE4-42DB-9B6C-96AC1DC2D9A1}"/>
    <cellStyle name="20% - Accent1 17 2 2 2" xfId="3128" xr:uid="{CC6812A9-F889-4875-9BD6-D96ADF5FE292}"/>
    <cellStyle name="20% - Accent1 17 2 3" xfId="96" xr:uid="{6270A0F4-F99B-49A1-BA30-9443626D8058}"/>
    <cellStyle name="20% - Accent1 17 2 3 2" xfId="3129" xr:uid="{4EBD8C38-97C1-461F-97C4-2D7CABCB0F94}"/>
    <cellStyle name="20% - Accent1 17 2 4" xfId="97" xr:uid="{A3B6FF30-D564-4E59-82AA-27744AFEC496}"/>
    <cellStyle name="20% - Accent1 17 2 4 2" xfId="3130" xr:uid="{42BFAA0E-4F16-4E91-BDE8-DCB56846CEEE}"/>
    <cellStyle name="20% - Accent1 17 2 5" xfId="3127" xr:uid="{51001B6C-3C92-4212-9D69-AB7213F9E7E8}"/>
    <cellStyle name="20% - Accent1 17 3" xfId="98" xr:uid="{561597BD-4EF9-4D16-A131-2552BCC597AC}"/>
    <cellStyle name="20% - Accent1 17 3 2" xfId="3131" xr:uid="{0195A5E0-37CC-4780-BBB7-9A73F4479B24}"/>
    <cellStyle name="20% - Accent1 17 4" xfId="99" xr:uid="{2516289E-111D-466D-90CE-0FD0F1E8057B}"/>
    <cellStyle name="20% - Accent1 17 4 2" xfId="3132" xr:uid="{7DC74F9F-FD85-4207-B89A-D78C01C909B7}"/>
    <cellStyle name="20% - Accent1 17 5" xfId="100" xr:uid="{DB797286-BE8C-41B2-8553-1CBB4D5B9CCC}"/>
    <cellStyle name="20% - Accent1 17 5 2" xfId="3133" xr:uid="{A456649C-EA91-41BC-95F8-F9A0D65CE0DD}"/>
    <cellStyle name="20% - Accent1 17 6" xfId="101" xr:uid="{3336BB99-4613-4C0D-B943-99AE8BC8022F}"/>
    <cellStyle name="20% - Accent1 17 6 2" xfId="3134" xr:uid="{C96E4190-4D79-4AA8-B749-30901E2BF4D4}"/>
    <cellStyle name="20% - Accent1 17 7" xfId="3126" xr:uid="{C9FAB0D0-D8B8-41C5-BC71-DE9A5F25F44E}"/>
    <cellStyle name="20% - Accent1 18" xfId="102" xr:uid="{44124F0F-2EDA-43C7-B177-0A1FCDD20509}"/>
    <cellStyle name="20% - Accent1 18 2" xfId="103" xr:uid="{B7F9815B-7818-410B-8CEA-D3651C3C0961}"/>
    <cellStyle name="20% - Accent1 18 2 2" xfId="3136" xr:uid="{09D4A129-68F5-491D-8885-DAA1F553D813}"/>
    <cellStyle name="20% - Accent1 18 3" xfId="104" xr:uid="{0699BEAC-B784-4D0B-A881-349236CC4740}"/>
    <cellStyle name="20% - Accent1 18 3 2" xfId="3137" xr:uid="{28F69B1B-1560-41DE-9467-34AF4AD641BC}"/>
    <cellStyle name="20% - Accent1 18 4" xfId="105" xr:uid="{FEF991D1-47CB-46D0-8DF3-8DA80E89A297}"/>
    <cellStyle name="20% - Accent1 18 4 2" xfId="3138" xr:uid="{2976731C-53E0-43F6-8A0C-0D7A649A68BC}"/>
    <cellStyle name="20% - Accent1 18 5" xfId="3135" xr:uid="{553ED4E3-6D72-4DFF-821A-2AEBB143F19F}"/>
    <cellStyle name="20% - Accent1 19" xfId="106" xr:uid="{BBEC67C7-BA8A-40A9-846B-61C00074DE71}"/>
    <cellStyle name="20% - Accent1 19 2" xfId="107" xr:uid="{E01CBFC1-7596-4B99-8440-DCCC9E14283E}"/>
    <cellStyle name="20% - Accent1 19 2 2" xfId="3140" xr:uid="{E519E186-2ED4-449D-945D-62BB8CFF172E}"/>
    <cellStyle name="20% - Accent1 19 3" xfId="108" xr:uid="{69FBE5C2-3572-4758-A5AA-325DA2F3AEFC}"/>
    <cellStyle name="20% - Accent1 19 3 2" xfId="3141" xr:uid="{B23FD21C-33B5-419E-B927-27FBC1A53B3F}"/>
    <cellStyle name="20% - Accent1 19 4" xfId="109" xr:uid="{A6725A50-D14D-4F48-BE11-33E7D55BEA2B}"/>
    <cellStyle name="20% - Accent1 19 4 2" xfId="3142" xr:uid="{4B543F51-8EA3-44FF-AFF5-2CAC46270B93}"/>
    <cellStyle name="20% - Accent1 19 5" xfId="3139" xr:uid="{AD5BDCD7-7A9B-4ABB-8AF1-2CA89868226E}"/>
    <cellStyle name="20% - Accent1 2" xfId="110" xr:uid="{EE2D8BA1-8CF3-4545-9944-79A361CB0172}"/>
    <cellStyle name="20% - Accent1 2 2" xfId="111" xr:uid="{A677DD97-79F4-40D0-9214-F6D1CDE4D55D}"/>
    <cellStyle name="20% - Accent1 2 2 2" xfId="112" xr:uid="{AF6E985A-393E-4F1A-A4FE-00C315C243A3}"/>
    <cellStyle name="20% - Accent1 2 2 2 2" xfId="3145" xr:uid="{94FE6009-EC43-404C-841D-5D3EA56A265E}"/>
    <cellStyle name="20% - Accent1 2 2 3" xfId="113" xr:uid="{4BDA0B0B-C247-412F-ADE3-3AA12417D6AA}"/>
    <cellStyle name="20% - Accent1 2 2 3 2" xfId="3146" xr:uid="{08B88800-2D01-4CEA-BB8D-0FB7A818CF17}"/>
    <cellStyle name="20% - Accent1 2 2 4" xfId="114" xr:uid="{45D9AABE-0BBD-4C01-999A-48B3F0563230}"/>
    <cellStyle name="20% - Accent1 2 2 4 2" xfId="3147" xr:uid="{0D3BA03C-F8C3-43ED-BD7F-3F94BDE0140F}"/>
    <cellStyle name="20% - Accent1 2 2 5" xfId="3144" xr:uid="{3F341210-2901-4B53-BB0B-79DBEEAD0E11}"/>
    <cellStyle name="20% - Accent1 2 3" xfId="115" xr:uid="{F1A6C611-E652-435C-AF65-0F26251053CB}"/>
    <cellStyle name="20% - Accent1 2 3 2" xfId="3148" xr:uid="{5961A4F7-7B38-4964-88EC-790527CC89F6}"/>
    <cellStyle name="20% - Accent1 2 4" xfId="116" xr:uid="{349D45C0-7BBB-499F-9DB5-0B6D707D4881}"/>
    <cellStyle name="20% - Accent1 2 4 2" xfId="3149" xr:uid="{C72CE8D5-22EB-43ED-9585-F508CA20E5CA}"/>
    <cellStyle name="20% - Accent1 2 5" xfId="117" xr:uid="{B602EF54-6C92-4D29-B248-962AEDA1A47E}"/>
    <cellStyle name="20% - Accent1 2 5 2" xfId="3150" xr:uid="{B61E6FB5-D209-4EB3-98D2-405DAD81DB6E}"/>
    <cellStyle name="20% - Accent1 2 6" xfId="118" xr:uid="{141FCAD9-5A2D-488B-A69A-425061A963DD}"/>
    <cellStyle name="20% - Accent1 2 6 2" xfId="3151" xr:uid="{A51A7280-1D27-4180-8410-FBFD9938CCA2}"/>
    <cellStyle name="20% - Accent1 2 7" xfId="119" xr:uid="{004D78C4-983A-4F32-97CB-014A181204F5}"/>
    <cellStyle name="20% - Accent1 2 7 2" xfId="3152" xr:uid="{2A1118C6-9094-4A81-9AD5-7C8DCBAA450F}"/>
    <cellStyle name="20% - Accent1 2 8" xfId="3143" xr:uid="{476E0F41-D74B-4807-ABB5-5C897C334CA9}"/>
    <cellStyle name="20% - Accent1 20" xfId="120" xr:uid="{389924CA-05ED-4B4E-83D4-1F90A0E548DA}"/>
    <cellStyle name="20% - Accent1 20 2" xfId="3153" xr:uid="{418E090E-A4B3-473D-8568-6F6B74EAB6CB}"/>
    <cellStyle name="20% - Accent1 21" xfId="121" xr:uid="{25573A12-ABBB-4181-97FE-378C267ED749}"/>
    <cellStyle name="20% - Accent1 3" xfId="122" xr:uid="{7D140D8C-C6E4-41E5-A1A6-8A20CA4D4397}"/>
    <cellStyle name="20% - Accent1 3 2" xfId="123" xr:uid="{EEAD02D8-738C-4800-89E1-159964D11941}"/>
    <cellStyle name="20% - Accent1 3 2 2" xfId="124" xr:uid="{5EB92662-35F5-450D-8BA1-ACBBD7F21533}"/>
    <cellStyle name="20% - Accent1 3 2 2 2" xfId="3156" xr:uid="{40AED5AA-5457-4433-944E-1C8769ED6E06}"/>
    <cellStyle name="20% - Accent1 3 2 3" xfId="125" xr:uid="{712ECE94-50A4-4E9B-8742-80A863DFC049}"/>
    <cellStyle name="20% - Accent1 3 2 3 2" xfId="3157" xr:uid="{8017C15B-85B1-4338-A9EF-8E3F608FC95E}"/>
    <cellStyle name="20% - Accent1 3 2 4" xfId="126" xr:uid="{64E6EF75-4D18-4A1D-B004-3B13326775BB}"/>
    <cellStyle name="20% - Accent1 3 2 4 2" xfId="3158" xr:uid="{98F78DEE-D61F-4696-BED0-598B3BC37451}"/>
    <cellStyle name="20% - Accent1 3 2 5" xfId="3155" xr:uid="{FB8AC55E-2E55-4B16-8702-C846F1F49FD4}"/>
    <cellStyle name="20% - Accent1 3 3" xfId="127" xr:uid="{B4DF2984-5F5D-4155-BE4F-A01FFEBF5A2D}"/>
    <cellStyle name="20% - Accent1 3 3 2" xfId="3159" xr:uid="{8C502388-7B6C-43FD-87AC-A4CB196C6F9E}"/>
    <cellStyle name="20% - Accent1 3 4" xfId="128" xr:uid="{AAFA5A21-85B6-4C2E-B161-85DBBED3EF8A}"/>
    <cellStyle name="20% - Accent1 3 4 2" xfId="3160" xr:uid="{5FCF813A-E1AC-487F-8771-D967AAEFD332}"/>
    <cellStyle name="20% - Accent1 3 5" xfId="129" xr:uid="{557565F0-1827-4E57-8158-BEEAFAD65D56}"/>
    <cellStyle name="20% - Accent1 3 5 2" xfId="3161" xr:uid="{06151012-7D31-43EE-B721-7D41CB09D3FC}"/>
    <cellStyle name="20% - Accent1 3 6" xfId="130" xr:uid="{24DFE84D-7AE8-4E44-9CF7-73F610FED808}"/>
    <cellStyle name="20% - Accent1 3 6 2" xfId="3162" xr:uid="{756F09AD-FE8B-476C-8409-406E824FDE19}"/>
    <cellStyle name="20% - Accent1 3 7" xfId="131" xr:uid="{DF93EE66-1F33-4793-8B70-9DBDFAE67AC1}"/>
    <cellStyle name="20% - Accent1 3 7 2" xfId="3163" xr:uid="{7330A784-E9C2-4269-9378-663D13E252FD}"/>
    <cellStyle name="20% - Accent1 3 8" xfId="3154" xr:uid="{0EA677E0-382B-4596-81D2-B11BBE029113}"/>
    <cellStyle name="20% - Accent1 4" xfId="132" xr:uid="{1376A1AB-B5FA-4CC4-BDB1-24DCD975A2CE}"/>
    <cellStyle name="20% - Accent1 4 2" xfId="133" xr:uid="{B254C09C-F7D4-456B-87EF-4C5F8773DA1E}"/>
    <cellStyle name="20% - Accent1 4 2 2" xfId="134" xr:uid="{848E4720-0295-4B84-A9BD-E7BC7A114DA9}"/>
    <cellStyle name="20% - Accent1 4 2 2 2" xfId="3166" xr:uid="{5DC0BE0F-C059-4923-8A80-9A016D9EE902}"/>
    <cellStyle name="20% - Accent1 4 2 3" xfId="135" xr:uid="{B1144C44-61FF-4F0C-92E7-EF2258C1BC47}"/>
    <cellStyle name="20% - Accent1 4 2 3 2" xfId="3167" xr:uid="{C0E73D3C-14D3-40BF-872F-A25CB34D5283}"/>
    <cellStyle name="20% - Accent1 4 2 4" xfId="136" xr:uid="{7ED0923B-494D-48B4-8BD6-1850F645115D}"/>
    <cellStyle name="20% - Accent1 4 2 4 2" xfId="3168" xr:uid="{EB3F6328-07EE-4C22-8A08-9BBA22EB5BBF}"/>
    <cellStyle name="20% - Accent1 4 2 5" xfId="3165" xr:uid="{10BC224D-F4AB-4AF6-940D-E13D4A8B0D1E}"/>
    <cellStyle name="20% - Accent1 4 3" xfId="137" xr:uid="{C689E498-0B29-439E-9A46-3C84296AD1FA}"/>
    <cellStyle name="20% - Accent1 4 3 2" xfId="3169" xr:uid="{868C8330-F766-4EE3-835D-38677881EA2F}"/>
    <cellStyle name="20% - Accent1 4 4" xfId="138" xr:uid="{A39FB6BD-A385-4F72-B7D7-74BA71C62321}"/>
    <cellStyle name="20% - Accent1 4 4 2" xfId="3170" xr:uid="{40916953-8D03-4EC3-8DC2-A00109170AC1}"/>
    <cellStyle name="20% - Accent1 4 5" xfId="139" xr:uid="{38E8A6A0-BDC8-409F-8B25-4DDEB8252F3F}"/>
    <cellStyle name="20% - Accent1 4 5 2" xfId="3171" xr:uid="{845E3AEF-4BE6-4D4B-A2CB-EE47076F0184}"/>
    <cellStyle name="20% - Accent1 4 6" xfId="140" xr:uid="{B1AD0C20-F1DA-4858-8C17-77DEC65DD700}"/>
    <cellStyle name="20% - Accent1 4 6 2" xfId="3172" xr:uid="{A292D22B-D94A-42CC-B559-2FE06B580015}"/>
    <cellStyle name="20% - Accent1 4 7" xfId="141" xr:uid="{2EA81153-FA63-4158-8E84-618F18FD90C7}"/>
    <cellStyle name="20% - Accent1 4 7 2" xfId="3173" xr:uid="{16D66084-4ADD-441D-8AA7-EDEC1788F678}"/>
    <cellStyle name="20% - Accent1 4 8" xfId="3164" xr:uid="{5DD691A6-F482-4E4D-B59A-DE1701224F7F}"/>
    <cellStyle name="20% - Accent1 5" xfId="142" xr:uid="{AC05360B-AF59-4904-AED3-6711E50F536E}"/>
    <cellStyle name="20% - Accent1 5 2" xfId="143" xr:uid="{99914C1F-B4A8-4B70-AF40-4E881DA1F4BF}"/>
    <cellStyle name="20% - Accent1 5 2 2" xfId="144" xr:uid="{70816E36-6400-433A-BB9F-72EA5F9B06E7}"/>
    <cellStyle name="20% - Accent1 5 2 2 2" xfId="3176" xr:uid="{70A7AE7A-3308-4F7A-8E82-87E47E185F0C}"/>
    <cellStyle name="20% - Accent1 5 2 3" xfId="145" xr:uid="{118484F1-EBB5-4137-A957-B09B129CE4E7}"/>
    <cellStyle name="20% - Accent1 5 2 3 2" xfId="3177" xr:uid="{80DACF9F-E18B-4282-AE1A-5565DA52D593}"/>
    <cellStyle name="20% - Accent1 5 2 4" xfId="146" xr:uid="{5DB0023C-E36E-4F32-8BCB-80837FEF0CFD}"/>
    <cellStyle name="20% - Accent1 5 2 4 2" xfId="3178" xr:uid="{9630357B-F51A-4FFB-BDE5-ACB7082C0CC8}"/>
    <cellStyle name="20% - Accent1 5 2 5" xfId="3175" xr:uid="{3D1D3EA3-65F7-4A57-AE22-82644E9D9090}"/>
    <cellStyle name="20% - Accent1 5 3" xfId="147" xr:uid="{B89383EA-8772-4B18-B75C-0108378A25DD}"/>
    <cellStyle name="20% - Accent1 5 3 2" xfId="3179" xr:uid="{7E7AA092-5E0F-4198-B211-730808AA7F15}"/>
    <cellStyle name="20% - Accent1 5 4" xfId="148" xr:uid="{E8620CBF-8EF5-4DDC-B17C-8D5EB6AE9AE9}"/>
    <cellStyle name="20% - Accent1 5 4 2" xfId="3180" xr:uid="{85DD999D-ABDF-4766-80AD-524E25F20378}"/>
    <cellStyle name="20% - Accent1 5 5" xfId="149" xr:uid="{83B66961-9021-43EB-B551-E7ADC44C7729}"/>
    <cellStyle name="20% - Accent1 5 5 2" xfId="3181" xr:uid="{28E87DD5-7F1B-4E39-A663-2C2F3525045A}"/>
    <cellStyle name="20% - Accent1 5 6" xfId="150" xr:uid="{394030F8-62D8-4AC3-AADB-A70AB2DCE69F}"/>
    <cellStyle name="20% - Accent1 5 6 2" xfId="3182" xr:uid="{49363CFE-A1D0-4BDD-BC93-70D81EA18099}"/>
    <cellStyle name="20% - Accent1 5 7" xfId="3174" xr:uid="{2109715D-D87D-4AC0-8D4E-2B01E31A85BC}"/>
    <cellStyle name="20% - Accent1 6" xfId="151" xr:uid="{A8C731FF-7345-47D0-9DAC-88705BBE2937}"/>
    <cellStyle name="20% - Accent1 6 2" xfId="152" xr:uid="{E5FD7005-BECF-4F33-A219-4802F8EF4ED2}"/>
    <cellStyle name="20% - Accent1 6 2 2" xfId="153" xr:uid="{CE2C2D99-B4D3-4F4C-9FEE-15E67E7B38D3}"/>
    <cellStyle name="20% - Accent1 6 2 2 2" xfId="3185" xr:uid="{DB4646B4-943C-4185-904E-A1C790FFA858}"/>
    <cellStyle name="20% - Accent1 6 2 3" xfId="154" xr:uid="{0448FBA6-6239-4B08-8761-E20988454C1C}"/>
    <cellStyle name="20% - Accent1 6 2 3 2" xfId="3186" xr:uid="{D28CEFEC-723B-4CE2-9DFF-B45B3CA360AD}"/>
    <cellStyle name="20% - Accent1 6 2 4" xfId="155" xr:uid="{E9D1A2F3-7777-4EBC-9A98-2EFDF9F59C3C}"/>
    <cellStyle name="20% - Accent1 6 2 4 2" xfId="3187" xr:uid="{EAFE9B7F-1630-4935-A8B5-E2930F5A7712}"/>
    <cellStyle name="20% - Accent1 6 2 5" xfId="3184" xr:uid="{20689020-C78D-4DE6-BB73-6BBFA63E209A}"/>
    <cellStyle name="20% - Accent1 6 3" xfId="156" xr:uid="{70AD1576-BE10-4614-BE46-735E30179C77}"/>
    <cellStyle name="20% - Accent1 6 3 2" xfId="3188" xr:uid="{69BD503A-2AF9-4AFC-80B2-584A85181553}"/>
    <cellStyle name="20% - Accent1 6 4" xfId="157" xr:uid="{E29053C3-C8DA-4CB1-AEEA-94BAA8339327}"/>
    <cellStyle name="20% - Accent1 6 4 2" xfId="3189" xr:uid="{2B969586-FD31-4760-B738-4B742D905483}"/>
    <cellStyle name="20% - Accent1 6 5" xfId="158" xr:uid="{8046E806-0E96-4CFB-BAD3-1644F042AC1E}"/>
    <cellStyle name="20% - Accent1 6 5 2" xfId="3190" xr:uid="{A9D3A718-1D95-47AF-AAE3-04348C3D8E64}"/>
    <cellStyle name="20% - Accent1 6 6" xfId="159" xr:uid="{7B44B5FB-0B9E-490E-B7BE-64F9C228767B}"/>
    <cellStyle name="20% - Accent1 6 6 2" xfId="3191" xr:uid="{135B7F6F-7D35-4361-9BE9-36330E36D785}"/>
    <cellStyle name="20% - Accent1 6 7" xfId="3183" xr:uid="{E16A88E6-7AC2-4261-BFC7-22F033CCF6EB}"/>
    <cellStyle name="20% - Accent1 7" xfId="160" xr:uid="{CC7ACFB8-D6C7-4345-81AD-4D8E3EEFC7DC}"/>
    <cellStyle name="20% - Accent1 7 2" xfId="161" xr:uid="{A52E4EDF-6BB0-4DC4-A878-A31B7C1B3079}"/>
    <cellStyle name="20% - Accent1 7 2 2" xfId="162" xr:uid="{DE2BD87D-1D41-4723-A3C9-70EF32391C93}"/>
    <cellStyle name="20% - Accent1 7 2 2 2" xfId="3194" xr:uid="{1FA45926-8C8E-446E-B5F3-98DFDC2B465D}"/>
    <cellStyle name="20% - Accent1 7 2 3" xfId="163" xr:uid="{E6F2DC07-8F15-4586-A808-A617FFF84897}"/>
    <cellStyle name="20% - Accent1 7 2 3 2" xfId="3195" xr:uid="{056AEBE7-0D6A-4EC3-BC7D-FF356C663798}"/>
    <cellStyle name="20% - Accent1 7 2 4" xfId="164" xr:uid="{CEDFD929-34ED-433C-9AE5-CFEDCF5FAC9A}"/>
    <cellStyle name="20% - Accent1 7 2 4 2" xfId="3196" xr:uid="{3378AE0F-DB32-4EA8-BE76-8FB07F9879C4}"/>
    <cellStyle name="20% - Accent1 7 2 5" xfId="3193" xr:uid="{1045322A-1F59-4583-9C82-6BFD3C2BC4AF}"/>
    <cellStyle name="20% - Accent1 7 3" xfId="165" xr:uid="{19EA6CD9-86EE-4571-9D4D-F4148CE93663}"/>
    <cellStyle name="20% - Accent1 7 3 2" xfId="3197" xr:uid="{26E9902F-A76B-4952-84C7-15712CEA0710}"/>
    <cellStyle name="20% - Accent1 7 4" xfId="166" xr:uid="{515EE825-96B5-4EB4-A9B2-96DB03EB559B}"/>
    <cellStyle name="20% - Accent1 7 4 2" xfId="3198" xr:uid="{78331FBE-0F18-4172-9F1D-ED3C4E5424D4}"/>
    <cellStyle name="20% - Accent1 7 5" xfId="167" xr:uid="{ADBCAF81-A20B-404C-B174-3CE4974513C5}"/>
    <cellStyle name="20% - Accent1 7 5 2" xfId="3199" xr:uid="{20DEF234-C975-4B73-B31B-343318D489B0}"/>
    <cellStyle name="20% - Accent1 7 6" xfId="168" xr:uid="{457063F0-9FF6-4ED8-A24E-8F25F81F3984}"/>
    <cellStyle name="20% - Accent1 7 6 2" xfId="3200" xr:uid="{73C8549E-34E6-4A84-B60C-880D787CA757}"/>
    <cellStyle name="20% - Accent1 7 7" xfId="3192" xr:uid="{8A839400-FCD0-4362-A437-2A01EFD55226}"/>
    <cellStyle name="20% - Accent1 8" xfId="169" xr:uid="{A8B50802-60F6-4C48-BAF7-93F446CF760A}"/>
    <cellStyle name="20% - Accent1 8 2" xfId="170" xr:uid="{69F12920-7B89-4F86-B47F-DF7EE2CE07B9}"/>
    <cellStyle name="20% - Accent1 8 2 2" xfId="171" xr:uid="{A74EB5ED-7907-4299-8B64-C360F89180D2}"/>
    <cellStyle name="20% - Accent1 8 2 2 2" xfId="3203" xr:uid="{437F00D9-C429-42FB-B070-B9800E338F17}"/>
    <cellStyle name="20% - Accent1 8 2 3" xfId="172" xr:uid="{CC4D58FC-01B6-4499-B633-F06BD14BA5F8}"/>
    <cellStyle name="20% - Accent1 8 2 3 2" xfId="3204" xr:uid="{56F98F66-4EB4-4D53-B065-A34645B70D67}"/>
    <cellStyle name="20% - Accent1 8 2 4" xfId="173" xr:uid="{C2758B07-8BA5-4EAF-A8B3-B1C0EBCCAE0E}"/>
    <cellStyle name="20% - Accent1 8 2 4 2" xfId="3205" xr:uid="{844C7B00-1D2F-4AD4-9460-DDECBFC60457}"/>
    <cellStyle name="20% - Accent1 8 2 5" xfId="3202" xr:uid="{0A12ACCB-3DBE-4D28-8A10-156D75B40878}"/>
    <cellStyle name="20% - Accent1 8 3" xfId="174" xr:uid="{0ECE0D80-D1AC-4639-B73C-E9BC6E51CF08}"/>
    <cellStyle name="20% - Accent1 8 3 2" xfId="3206" xr:uid="{F678D20C-ED34-4336-A77A-D8E309FBC822}"/>
    <cellStyle name="20% - Accent1 8 4" xfId="175" xr:uid="{4F3B2D02-E069-4AE4-9476-FD784560B8F6}"/>
    <cellStyle name="20% - Accent1 8 4 2" xfId="3207" xr:uid="{07614077-9D88-46A3-ADAF-422CC73F43F9}"/>
    <cellStyle name="20% - Accent1 8 5" xfId="176" xr:uid="{AAF79AA8-A2B2-4936-8122-81FDEFF03DD0}"/>
    <cellStyle name="20% - Accent1 8 5 2" xfId="3208" xr:uid="{DE39496A-D0C5-4DAD-AEBF-4B975A1A1877}"/>
    <cellStyle name="20% - Accent1 8 6" xfId="177" xr:uid="{D5EA05E5-7121-4122-8850-1400913317F7}"/>
    <cellStyle name="20% - Accent1 8 6 2" xfId="3209" xr:uid="{2DF1B29E-D34D-4A47-BA1D-CBFA1B82DFC6}"/>
    <cellStyle name="20% - Accent1 8 7" xfId="3201" xr:uid="{F0635BF9-82A8-4CEF-A789-E44AE5098A11}"/>
    <cellStyle name="20% - Accent1 9" xfId="178" xr:uid="{61570AA9-3077-4B17-BAA2-30E5580E5DB4}"/>
    <cellStyle name="20% - Accent1 9 2" xfId="179" xr:uid="{9AF9C33C-9AC6-47A7-939E-84204E9993AE}"/>
    <cellStyle name="20% - Accent1 9 2 2" xfId="180" xr:uid="{0252B405-8557-4906-A0F5-45206E15B5C1}"/>
    <cellStyle name="20% - Accent1 9 2 2 2" xfId="3212" xr:uid="{C3AD845A-2A6B-4551-976E-F19D514DCAAD}"/>
    <cellStyle name="20% - Accent1 9 2 3" xfId="181" xr:uid="{694AD927-E429-417A-B6B8-41C3F7667209}"/>
    <cellStyle name="20% - Accent1 9 2 3 2" xfId="3213" xr:uid="{5C3ADD47-68AD-47EF-9EDB-7DBF8A933D87}"/>
    <cellStyle name="20% - Accent1 9 2 4" xfId="182" xr:uid="{70E7FC05-97B9-4D6A-8A28-67A2E7D758F7}"/>
    <cellStyle name="20% - Accent1 9 2 4 2" xfId="3214" xr:uid="{F75D0EE9-7238-40C1-9A9E-B2857201BB20}"/>
    <cellStyle name="20% - Accent1 9 2 5" xfId="3211" xr:uid="{72895902-BD0D-4AFE-9E10-DDE5244F742F}"/>
    <cellStyle name="20% - Accent1 9 3" xfId="183" xr:uid="{D539CE38-E218-4FC1-B007-78EC75827406}"/>
    <cellStyle name="20% - Accent1 9 3 2" xfId="3215" xr:uid="{C8A47641-0D53-450A-8833-46ADBC855804}"/>
    <cellStyle name="20% - Accent1 9 4" xfId="184" xr:uid="{D3CAF1B0-D495-49BD-996B-93586CB46ABF}"/>
    <cellStyle name="20% - Accent1 9 4 2" xfId="3216" xr:uid="{0E12157B-A9EE-4245-B955-C1105DBF2660}"/>
    <cellStyle name="20% - Accent1 9 5" xfId="185" xr:uid="{BB101A62-3B14-4F4A-8051-43B2223D918D}"/>
    <cellStyle name="20% - Accent1 9 5 2" xfId="3217" xr:uid="{67F43EF3-0C77-41CF-A584-1919A25C8282}"/>
    <cellStyle name="20% - Accent1 9 6" xfId="186" xr:uid="{7622B2FD-EF80-47C8-A76C-BD2604B167DB}"/>
    <cellStyle name="20% - Accent1 9 6 2" xfId="3218" xr:uid="{D245AD0B-07FA-44E2-97B5-F00937C0E007}"/>
    <cellStyle name="20% - Accent1 9 7" xfId="3210" xr:uid="{BD3F9582-3077-4D5C-8CB0-8AC665548781}"/>
    <cellStyle name="20% - Accent2 10" xfId="187" xr:uid="{9FC494B0-4125-47D8-A603-85912177ABBC}"/>
    <cellStyle name="20% - Accent2 10 2" xfId="188" xr:uid="{5D4DBAA7-ED89-4B72-A7F7-5C6ADC6742F3}"/>
    <cellStyle name="20% - Accent2 10 2 2" xfId="189" xr:uid="{01DDBD4D-4E7B-4EB3-90A0-2CB5A195805F}"/>
    <cellStyle name="20% - Accent2 10 2 2 2" xfId="3221" xr:uid="{36EE19CA-4E87-4C47-87CB-C0895B1A4E5D}"/>
    <cellStyle name="20% - Accent2 10 2 3" xfId="190" xr:uid="{7D2E5280-AC08-4618-83B9-7E458917E305}"/>
    <cellStyle name="20% - Accent2 10 2 3 2" xfId="3222" xr:uid="{D346F395-6E58-4CE4-9226-7B2628DE3B35}"/>
    <cellStyle name="20% - Accent2 10 2 4" xfId="191" xr:uid="{AEF70EB4-B9FB-42F2-8705-EA07B0A8BEB5}"/>
    <cellStyle name="20% - Accent2 10 2 4 2" xfId="3223" xr:uid="{3E68C9F7-3965-481C-9E9E-BBC6E1E3715C}"/>
    <cellStyle name="20% - Accent2 10 2 5" xfId="3220" xr:uid="{5A3B9131-69DA-4D38-B97E-85099B2DBF2F}"/>
    <cellStyle name="20% - Accent2 10 3" xfId="192" xr:uid="{F468FEC6-51DC-4607-A3CA-EA6EC308D1D1}"/>
    <cellStyle name="20% - Accent2 10 3 2" xfId="3224" xr:uid="{4A1AD9BE-1EA5-48F3-BA88-1AAF95F91ED0}"/>
    <cellStyle name="20% - Accent2 10 4" xfId="193" xr:uid="{7561A97A-1AD4-43DA-9D79-7EBF450072DC}"/>
    <cellStyle name="20% - Accent2 10 4 2" xfId="3225" xr:uid="{DCD7AF09-0278-4FE0-A81D-9C8928A73235}"/>
    <cellStyle name="20% - Accent2 10 5" xfId="194" xr:uid="{1EABCEC2-E3A2-46E4-9D65-ED26EB5A528C}"/>
    <cellStyle name="20% - Accent2 10 5 2" xfId="3226" xr:uid="{34FE84A1-2A1E-4522-BEE4-B5549793BAE1}"/>
    <cellStyle name="20% - Accent2 10 6" xfId="195" xr:uid="{4C7DB3FC-67BA-45FF-9662-7C3BAE8D4217}"/>
    <cellStyle name="20% - Accent2 10 6 2" xfId="3227" xr:uid="{662AAA47-750C-44AB-81C0-C626EEFCED38}"/>
    <cellStyle name="20% - Accent2 10 7" xfId="3219" xr:uid="{86B765B2-021C-4E41-B242-F70808E053AB}"/>
    <cellStyle name="20% - Accent2 11" xfId="196" xr:uid="{90B960EE-6D2B-461E-8546-6883BCE6D60F}"/>
    <cellStyle name="20% - Accent2 11 2" xfId="197" xr:uid="{9AC89A3F-7633-429A-83A7-25CB1F6082A8}"/>
    <cellStyle name="20% - Accent2 11 2 2" xfId="198" xr:uid="{E503E187-0EAA-4849-8902-DAB35598A6A5}"/>
    <cellStyle name="20% - Accent2 11 2 2 2" xfId="3230" xr:uid="{AB797E0A-AFD9-42BA-994E-F52410D21180}"/>
    <cellStyle name="20% - Accent2 11 2 3" xfId="199" xr:uid="{B02A07BF-3EA3-4752-B1A7-DB0F7A9B8562}"/>
    <cellStyle name="20% - Accent2 11 2 3 2" xfId="3231" xr:uid="{465F6DB8-3AAC-461B-A77A-C7D67E03B074}"/>
    <cellStyle name="20% - Accent2 11 2 4" xfId="200" xr:uid="{149A20EE-FA8E-4A32-9156-87AF689A88E2}"/>
    <cellStyle name="20% - Accent2 11 2 4 2" xfId="3232" xr:uid="{D1936CEF-A19A-4B7C-B4B7-6B7DEA4D09E3}"/>
    <cellStyle name="20% - Accent2 11 2 5" xfId="3229" xr:uid="{959A3D44-A5A3-408C-9897-D836FDCE5208}"/>
    <cellStyle name="20% - Accent2 11 3" xfId="201" xr:uid="{E83DE523-2BB2-4C78-AC8B-B036618EFF52}"/>
    <cellStyle name="20% - Accent2 11 3 2" xfId="3233" xr:uid="{0F8CD76C-0210-4846-9E52-D27C3B65B34B}"/>
    <cellStyle name="20% - Accent2 11 4" xfId="202" xr:uid="{77D0BF22-B8E8-41FB-8EF3-C917DD799F64}"/>
    <cellStyle name="20% - Accent2 11 4 2" xfId="3234" xr:uid="{51736E1C-433B-45B7-9C29-50060CE6FD2E}"/>
    <cellStyle name="20% - Accent2 11 5" xfId="203" xr:uid="{104543A2-64BE-4E52-9C48-EA54B29BE12D}"/>
    <cellStyle name="20% - Accent2 11 5 2" xfId="3235" xr:uid="{DC98A4AF-27E4-4C4E-8D18-91E23282AC69}"/>
    <cellStyle name="20% - Accent2 11 6" xfId="204" xr:uid="{D742C6D2-E02A-4398-BA2F-B191C7315258}"/>
    <cellStyle name="20% - Accent2 11 6 2" xfId="3236" xr:uid="{D038564C-E25D-4B5D-8DC6-2CA976457F3C}"/>
    <cellStyle name="20% - Accent2 11 7" xfId="3228" xr:uid="{FC626F8D-2001-4DC7-A696-8966DE4EFAEB}"/>
    <cellStyle name="20% - Accent2 12" xfId="205" xr:uid="{52B6610B-A839-473D-BF4F-2C4BC1C5EB45}"/>
    <cellStyle name="20% - Accent2 12 2" xfId="206" xr:uid="{3A16E8A2-5BEE-4673-81E6-D543921FC76A}"/>
    <cellStyle name="20% - Accent2 12 2 2" xfId="207" xr:uid="{47AB4AAD-39F7-4189-AEF5-9E951F140E7F}"/>
    <cellStyle name="20% - Accent2 12 2 2 2" xfId="3239" xr:uid="{4B0E0EA3-4BD5-4A3E-BB58-598D827B3BEF}"/>
    <cellStyle name="20% - Accent2 12 2 3" xfId="208" xr:uid="{A50FC221-EFFA-4F7A-9187-37DD5B6FB35E}"/>
    <cellStyle name="20% - Accent2 12 2 3 2" xfId="3240" xr:uid="{F9FF5315-70D7-49F9-BCCF-FD6886D16226}"/>
    <cellStyle name="20% - Accent2 12 2 4" xfId="209" xr:uid="{F31E15FB-C59D-4A20-B6D2-EEF5D98CEA48}"/>
    <cellStyle name="20% - Accent2 12 2 4 2" xfId="3241" xr:uid="{47E5ECA5-A1BD-4EA9-82CF-9619ECB142E8}"/>
    <cellStyle name="20% - Accent2 12 2 5" xfId="3238" xr:uid="{7F97D5B5-7E69-4D42-9205-FF79CFABE8A1}"/>
    <cellStyle name="20% - Accent2 12 3" xfId="210" xr:uid="{850DF5D2-7DE6-4E1E-8EC3-95338E89A3EE}"/>
    <cellStyle name="20% - Accent2 12 3 2" xfId="3242" xr:uid="{F0085216-B261-4F49-9A7D-288F2BB334A4}"/>
    <cellStyle name="20% - Accent2 12 4" xfId="211" xr:uid="{49EFC2F4-AE7D-438E-8C1B-1C10824731CD}"/>
    <cellStyle name="20% - Accent2 12 4 2" xfId="3243" xr:uid="{6ECD1D78-84BF-4403-8143-004CFE61EF36}"/>
    <cellStyle name="20% - Accent2 12 5" xfId="212" xr:uid="{66A3400C-8B5D-41B7-B77A-E2DE124D5075}"/>
    <cellStyle name="20% - Accent2 12 5 2" xfId="3244" xr:uid="{D7817691-0CE7-4503-A3E7-2134341BBEE3}"/>
    <cellStyle name="20% - Accent2 12 6" xfId="213" xr:uid="{CD0A7A5F-A15F-43DE-A2F5-53F15E997083}"/>
    <cellStyle name="20% - Accent2 12 6 2" xfId="3245" xr:uid="{77EFBF1A-CFB6-482F-9C11-0F28CA730E1D}"/>
    <cellStyle name="20% - Accent2 12 7" xfId="3237" xr:uid="{8D37B366-EBF1-4495-9712-27DF03A125A6}"/>
    <cellStyle name="20% - Accent2 13" xfId="214" xr:uid="{DBD8F912-640C-4BFA-ABB9-E29C1ADB25B4}"/>
    <cellStyle name="20% - Accent2 13 2" xfId="215" xr:uid="{1E4F2536-C115-49E1-A462-4B95986E9557}"/>
    <cellStyle name="20% - Accent2 13 2 2" xfId="216" xr:uid="{5165D173-89D5-4A1E-9180-7813AD44083A}"/>
    <cellStyle name="20% - Accent2 13 2 2 2" xfId="3248" xr:uid="{06559434-2C3B-4037-A59E-B637A796E54D}"/>
    <cellStyle name="20% - Accent2 13 2 3" xfId="217" xr:uid="{85263F2F-7A3E-48C8-AB51-58DBA251F105}"/>
    <cellStyle name="20% - Accent2 13 2 3 2" xfId="3249" xr:uid="{C4963B16-A1E6-4BAC-9F73-AEF7E9D244DE}"/>
    <cellStyle name="20% - Accent2 13 2 4" xfId="218" xr:uid="{0922D451-4191-49B4-B483-565CF669FE7C}"/>
    <cellStyle name="20% - Accent2 13 2 4 2" xfId="3250" xr:uid="{2B5614EB-6962-4243-BEA8-FC033680185E}"/>
    <cellStyle name="20% - Accent2 13 2 5" xfId="3247" xr:uid="{5AA00836-81B7-4361-AA07-10DC9C388492}"/>
    <cellStyle name="20% - Accent2 13 3" xfId="219" xr:uid="{256B6553-A304-49AF-883B-93630C62BD30}"/>
    <cellStyle name="20% - Accent2 13 3 2" xfId="3251" xr:uid="{47A85B50-08FD-4052-8C20-EA72ED2A56D5}"/>
    <cellStyle name="20% - Accent2 13 4" xfId="220" xr:uid="{17201A11-69F6-4A40-AB16-E418D5C171B2}"/>
    <cellStyle name="20% - Accent2 13 4 2" xfId="3252" xr:uid="{DEC8EF62-890E-434F-9916-EA7EBA890BD0}"/>
    <cellStyle name="20% - Accent2 13 5" xfId="221" xr:uid="{B09E8EC2-F8C4-4179-97B9-176E5E01DCD6}"/>
    <cellStyle name="20% - Accent2 13 5 2" xfId="3253" xr:uid="{81918ECD-01D4-4AC0-B240-257FD8FFC0CD}"/>
    <cellStyle name="20% - Accent2 13 6" xfId="222" xr:uid="{DDFA84B6-6627-423B-9AA2-E377F4E4F344}"/>
    <cellStyle name="20% - Accent2 13 6 2" xfId="3254" xr:uid="{862FF226-77AD-42AC-A19C-65946303902C}"/>
    <cellStyle name="20% - Accent2 13 7" xfId="3246" xr:uid="{A1012A04-A8E7-436E-9B54-37BF47025C84}"/>
    <cellStyle name="20% - Accent2 14" xfId="223" xr:uid="{EDDA0FEE-29C3-4712-A2E6-5BEB55E9B0DB}"/>
    <cellStyle name="20% - Accent2 14 2" xfId="224" xr:uid="{634E0C92-CF2E-4304-8257-725C4273E5D2}"/>
    <cellStyle name="20% - Accent2 14 2 2" xfId="225" xr:uid="{8A436839-F38C-44E4-A640-8719FC5BA741}"/>
    <cellStyle name="20% - Accent2 14 2 2 2" xfId="3257" xr:uid="{C66F9963-8D74-4158-B2A8-22B8B57F4181}"/>
    <cellStyle name="20% - Accent2 14 2 3" xfId="226" xr:uid="{065292B2-B3FE-450E-8666-47635FE57377}"/>
    <cellStyle name="20% - Accent2 14 2 3 2" xfId="3258" xr:uid="{5F2DA15D-C769-4DA3-BFE7-0ECF9A6074AC}"/>
    <cellStyle name="20% - Accent2 14 2 4" xfId="227" xr:uid="{B11540DA-BD81-48EF-8301-8A2373016C63}"/>
    <cellStyle name="20% - Accent2 14 2 4 2" xfId="3259" xr:uid="{0C1B3B82-C291-447B-9F0A-9F285CCDAF27}"/>
    <cellStyle name="20% - Accent2 14 2 5" xfId="3256" xr:uid="{7B12F377-0166-4C08-9788-CCB0BAC65528}"/>
    <cellStyle name="20% - Accent2 14 3" xfId="228" xr:uid="{A601E598-0458-4E74-9358-3EC9563C8134}"/>
    <cellStyle name="20% - Accent2 14 3 2" xfId="3260" xr:uid="{8E61D206-1410-49B1-A0EF-33336D4E3A9E}"/>
    <cellStyle name="20% - Accent2 14 4" xfId="229" xr:uid="{1581CAD4-F72E-4EDD-BFA4-CF85BF5DC91F}"/>
    <cellStyle name="20% - Accent2 14 4 2" xfId="3261" xr:uid="{9155D272-A304-4A53-A170-A90A0180F6D9}"/>
    <cellStyle name="20% - Accent2 14 5" xfId="230" xr:uid="{323B6DA8-EB6A-4B13-90B1-BCB5F56E9A72}"/>
    <cellStyle name="20% - Accent2 14 5 2" xfId="3262" xr:uid="{DF40CD56-AE97-45C1-8DEB-5874D8CEFD1D}"/>
    <cellStyle name="20% - Accent2 14 6" xfId="231" xr:uid="{EC89AAF0-39A3-4D08-9BAA-B12D27AC4312}"/>
    <cellStyle name="20% - Accent2 14 6 2" xfId="3263" xr:uid="{025F7119-405A-4175-B185-A43456851337}"/>
    <cellStyle name="20% - Accent2 14 7" xfId="3255" xr:uid="{051B7D6E-1985-41FF-9DFD-4F3E0B711A08}"/>
    <cellStyle name="20% - Accent2 15" xfId="232" xr:uid="{46D2B4CA-6879-4D28-9BA6-B05BCBC71B1F}"/>
    <cellStyle name="20% - Accent2 15 2" xfId="233" xr:uid="{CA397C87-2E06-490C-A75B-5DCB7414F143}"/>
    <cellStyle name="20% - Accent2 15 2 2" xfId="234" xr:uid="{ADF42967-7E66-450F-8BD1-DC703993F8D1}"/>
    <cellStyle name="20% - Accent2 15 2 2 2" xfId="3266" xr:uid="{459185C4-0204-4399-814F-211D5B6A691D}"/>
    <cellStyle name="20% - Accent2 15 2 3" xfId="235" xr:uid="{B2857F17-E849-4B3A-9426-D19BEB8A8F99}"/>
    <cellStyle name="20% - Accent2 15 2 3 2" xfId="3267" xr:uid="{C5172A55-2669-4FE6-BC63-77A059414D88}"/>
    <cellStyle name="20% - Accent2 15 2 4" xfId="236" xr:uid="{D2719580-B30E-43A0-BAAE-5E456BE9A75F}"/>
    <cellStyle name="20% - Accent2 15 2 4 2" xfId="3268" xr:uid="{78AAF57D-6633-4DC3-A7DA-14A3460C433E}"/>
    <cellStyle name="20% - Accent2 15 2 5" xfId="3265" xr:uid="{22D7DE69-5961-400F-80DA-375A12ED3CB8}"/>
    <cellStyle name="20% - Accent2 15 3" xfId="237" xr:uid="{8A1EB545-0A21-4F52-825A-5A5B3BD8FEF5}"/>
    <cellStyle name="20% - Accent2 15 3 2" xfId="3269" xr:uid="{D0B4609F-E461-44C8-B2B4-F4FCE5B865A1}"/>
    <cellStyle name="20% - Accent2 15 4" xfId="238" xr:uid="{C6DB61DC-99A0-4B15-B739-BD905EAB6592}"/>
    <cellStyle name="20% - Accent2 15 4 2" xfId="3270" xr:uid="{8A2800E5-A3C1-474E-8185-B9DCDED76CCA}"/>
    <cellStyle name="20% - Accent2 15 5" xfId="239" xr:uid="{36A24C85-4798-4A33-9B6C-53D56232F23A}"/>
    <cellStyle name="20% - Accent2 15 5 2" xfId="3271" xr:uid="{754940F5-80DB-4335-B2F3-D8B570972D73}"/>
    <cellStyle name="20% - Accent2 15 6" xfId="240" xr:uid="{6B40C888-92FB-4920-82F6-C15699853FE7}"/>
    <cellStyle name="20% - Accent2 15 6 2" xfId="3272" xr:uid="{BC439387-CEE7-4A37-8265-FACE54B96AEB}"/>
    <cellStyle name="20% - Accent2 15 7" xfId="3264" xr:uid="{C2182BE7-F8DC-460F-AAD6-BA7D7C5FE821}"/>
    <cellStyle name="20% - Accent2 16" xfId="241" xr:uid="{ABE77AA2-024F-42C7-A6F4-4F38817E75A5}"/>
    <cellStyle name="20% - Accent2 16 2" xfId="242" xr:uid="{176839B6-D9D5-4DE4-BDFA-701963AB2851}"/>
    <cellStyle name="20% - Accent2 16 2 2" xfId="243" xr:uid="{E9D0C373-D024-4952-97FB-963EA279A3FC}"/>
    <cellStyle name="20% - Accent2 16 2 2 2" xfId="3275" xr:uid="{DE56FE55-7601-40CD-950F-A90103D16C09}"/>
    <cellStyle name="20% - Accent2 16 2 3" xfId="244" xr:uid="{5F7D0A91-2981-4896-AC63-8F5E4B9AE289}"/>
    <cellStyle name="20% - Accent2 16 2 3 2" xfId="3276" xr:uid="{8CF3FEA6-D526-4872-B722-A76EBDADBF0D}"/>
    <cellStyle name="20% - Accent2 16 2 4" xfId="245" xr:uid="{D7E2FE5B-63C9-4DA9-A401-4BF371425615}"/>
    <cellStyle name="20% - Accent2 16 2 4 2" xfId="3277" xr:uid="{4749B40B-05D0-4173-9182-B46A3228D6DC}"/>
    <cellStyle name="20% - Accent2 16 2 5" xfId="3274" xr:uid="{64E7FABF-BE18-4FBF-B915-C0C3633ABC13}"/>
    <cellStyle name="20% - Accent2 16 3" xfId="246" xr:uid="{257DAE3B-6EBC-4132-99AF-6C9CEAB717FA}"/>
    <cellStyle name="20% - Accent2 16 3 2" xfId="3278" xr:uid="{2E1563AD-23A9-43B5-8048-DBF1F32CA2F2}"/>
    <cellStyle name="20% - Accent2 16 4" xfId="247" xr:uid="{DBB17293-2F0D-4A09-9B69-992FFC1F1BC5}"/>
    <cellStyle name="20% - Accent2 16 4 2" xfId="3279" xr:uid="{BD13196F-2B10-4A9F-B617-7B7E99F3D29A}"/>
    <cellStyle name="20% - Accent2 16 5" xfId="248" xr:uid="{71E89CEE-8960-4989-A435-8B80BA380F0C}"/>
    <cellStyle name="20% - Accent2 16 5 2" xfId="3280" xr:uid="{947B90F0-C437-4856-935F-1E6D9E4B7677}"/>
    <cellStyle name="20% - Accent2 16 6" xfId="249" xr:uid="{E1A09B99-CD19-4C3B-B64D-EBF249F0A2D8}"/>
    <cellStyle name="20% - Accent2 16 6 2" xfId="3281" xr:uid="{53F64888-10F2-4396-AA62-67B452E0932E}"/>
    <cellStyle name="20% - Accent2 16 7" xfId="3273" xr:uid="{BB22589F-8F0F-4196-A149-98A8616761FB}"/>
    <cellStyle name="20% - Accent2 17" xfId="250" xr:uid="{C21FD7B9-6F8D-4916-A0D2-FC283039E6D3}"/>
    <cellStyle name="20% - Accent2 17 2" xfId="251" xr:uid="{72A3DAE6-1648-4388-B6C9-B9FC6CC6F3AA}"/>
    <cellStyle name="20% - Accent2 17 2 2" xfId="252" xr:uid="{11C6B652-AA4E-43D5-9231-EBA50000797B}"/>
    <cellStyle name="20% - Accent2 17 2 2 2" xfId="3284" xr:uid="{0D31C911-BC45-4C23-8EF2-B2E9C0016906}"/>
    <cellStyle name="20% - Accent2 17 2 3" xfId="253" xr:uid="{5C112631-2487-48CA-A59C-65F1AC54DB2A}"/>
    <cellStyle name="20% - Accent2 17 2 3 2" xfId="3285" xr:uid="{2544A57B-C689-4347-AF64-FBB976EE9D55}"/>
    <cellStyle name="20% - Accent2 17 2 4" xfId="254" xr:uid="{F277D1A5-B078-4C38-B901-674AB6D86F0B}"/>
    <cellStyle name="20% - Accent2 17 2 4 2" xfId="3286" xr:uid="{BCA1FC06-063D-4329-82C6-FEA4939A02C0}"/>
    <cellStyle name="20% - Accent2 17 2 5" xfId="3283" xr:uid="{F4DF8E35-17A3-4A11-9CF2-7A8F6870E18F}"/>
    <cellStyle name="20% - Accent2 17 3" xfId="255" xr:uid="{6E0D284B-1C66-49DD-B61D-C23EBDD983D1}"/>
    <cellStyle name="20% - Accent2 17 3 2" xfId="3287" xr:uid="{22B69012-2F34-4FE4-ACF4-A6D7BB8E8CD1}"/>
    <cellStyle name="20% - Accent2 17 4" xfId="256" xr:uid="{743C18CC-65A9-4CE9-9812-91EE5200AF03}"/>
    <cellStyle name="20% - Accent2 17 4 2" xfId="3288" xr:uid="{7EF8B0C4-2BC6-4CEE-84A7-8C340346D9D0}"/>
    <cellStyle name="20% - Accent2 17 5" xfId="257" xr:uid="{34AF2E5D-CD7A-47C9-A098-1DFA5549F92A}"/>
    <cellStyle name="20% - Accent2 17 5 2" xfId="3289" xr:uid="{E305BFEA-A291-4F28-ADB5-64E6C4D50FF5}"/>
    <cellStyle name="20% - Accent2 17 6" xfId="258" xr:uid="{EE1CD439-947C-435B-B0BB-14D910FB20D4}"/>
    <cellStyle name="20% - Accent2 17 6 2" xfId="3290" xr:uid="{6C1A300F-FC13-4901-B574-59862792690A}"/>
    <cellStyle name="20% - Accent2 17 7" xfId="3282" xr:uid="{EB9F9744-31A1-4EE1-A44B-CDC96C004B15}"/>
    <cellStyle name="20% - Accent2 18" xfId="259" xr:uid="{4138BC38-9358-4FCC-A9A5-A615A11C5701}"/>
    <cellStyle name="20% - Accent2 18 2" xfId="260" xr:uid="{19FB6644-4231-4E7C-B64B-92DE9EFA82B7}"/>
    <cellStyle name="20% - Accent2 18 2 2" xfId="3292" xr:uid="{F23DA2E3-544F-440E-98CD-225644E85970}"/>
    <cellStyle name="20% - Accent2 18 3" xfId="261" xr:uid="{59D85C4C-3B43-4616-B8E1-88E596152205}"/>
    <cellStyle name="20% - Accent2 18 3 2" xfId="3293" xr:uid="{C75F26C9-AF04-48CF-B915-25D4AE8F1356}"/>
    <cellStyle name="20% - Accent2 18 4" xfId="262" xr:uid="{7FC45DCB-4990-4183-9652-E4D84DC399E9}"/>
    <cellStyle name="20% - Accent2 18 4 2" xfId="3294" xr:uid="{04A06E11-18D4-4C39-ABAD-30F291475D18}"/>
    <cellStyle name="20% - Accent2 18 5" xfId="3291" xr:uid="{B1E8F13C-06DD-4B4C-9C43-BCD8E89B236B}"/>
    <cellStyle name="20% - Accent2 19" xfId="263" xr:uid="{636E5623-D504-4F68-8A61-449F54D3A1C0}"/>
    <cellStyle name="20% - Accent2 19 2" xfId="264" xr:uid="{93ED7405-2CA2-4B2D-8821-418FD1F2BA06}"/>
    <cellStyle name="20% - Accent2 19 2 2" xfId="3296" xr:uid="{F1AA98BD-26CB-4B55-A847-A4662A127719}"/>
    <cellStyle name="20% - Accent2 19 3" xfId="265" xr:uid="{EAA2D60E-8AE9-41DF-A567-2DC86BB46A84}"/>
    <cellStyle name="20% - Accent2 19 3 2" xfId="3297" xr:uid="{AB861284-1F45-4DB9-9329-F09C8F7825D8}"/>
    <cellStyle name="20% - Accent2 19 4" xfId="266" xr:uid="{2C13369A-74CC-4E0E-B3AE-4BE40E04333C}"/>
    <cellStyle name="20% - Accent2 19 4 2" xfId="3298" xr:uid="{3ED5DDC6-D7D8-4D31-8538-9E0CCBA373B3}"/>
    <cellStyle name="20% - Accent2 19 5" xfId="3295" xr:uid="{BAAF33FB-CB22-4E96-B813-8207C1BED589}"/>
    <cellStyle name="20% - Accent2 2" xfId="267" xr:uid="{FC462400-6E52-4B9F-A705-D019DCFDE341}"/>
    <cellStyle name="20% - Accent2 2 2" xfId="268" xr:uid="{B9692A57-65A1-43AD-A30E-AD138BA593F9}"/>
    <cellStyle name="20% - Accent2 2 2 2" xfId="269" xr:uid="{34523D2C-5C2E-4BE0-85C6-301DC8201EEF}"/>
    <cellStyle name="20% - Accent2 2 2 2 2" xfId="3301" xr:uid="{6CE614C1-CE01-45BE-B5BB-477DBAEB6D96}"/>
    <cellStyle name="20% - Accent2 2 2 3" xfId="270" xr:uid="{EC9DF654-8E59-428E-94C0-0D106CED2A61}"/>
    <cellStyle name="20% - Accent2 2 2 3 2" xfId="3302" xr:uid="{5B64E37D-16DF-4FC4-BC8F-AB8106B918A1}"/>
    <cellStyle name="20% - Accent2 2 2 4" xfId="271" xr:uid="{17AD8AB6-3E67-4FBC-917D-C2380697A440}"/>
    <cellStyle name="20% - Accent2 2 2 4 2" xfId="3303" xr:uid="{EA3E614F-2F2B-4D5B-8DDF-936E33C022DF}"/>
    <cellStyle name="20% - Accent2 2 2 5" xfId="3300" xr:uid="{C630D1BA-BEDA-433B-95FF-1621CBFF4CE4}"/>
    <cellStyle name="20% - Accent2 2 3" xfId="272" xr:uid="{0EBDD60F-C884-40C3-BDE8-D21289CA4C06}"/>
    <cellStyle name="20% - Accent2 2 3 2" xfId="3304" xr:uid="{9F3873DA-69DA-4348-B1D9-90D94C670E74}"/>
    <cellStyle name="20% - Accent2 2 4" xfId="273" xr:uid="{64240E68-5195-485B-A4A1-345A0C21A54B}"/>
    <cellStyle name="20% - Accent2 2 4 2" xfId="3305" xr:uid="{D8FFA5BE-B85F-4571-ABBC-BBF09E4EB5DC}"/>
    <cellStyle name="20% - Accent2 2 5" xfId="274" xr:uid="{6A84B45F-D5ED-47AA-A9FE-E60C672FE536}"/>
    <cellStyle name="20% - Accent2 2 5 2" xfId="3306" xr:uid="{35D67991-17C8-4009-8ECD-21A6B8FB625A}"/>
    <cellStyle name="20% - Accent2 2 6" xfId="275" xr:uid="{898D8678-1920-4A22-B320-0DC60D1009B8}"/>
    <cellStyle name="20% - Accent2 2 6 2" xfId="3307" xr:uid="{A0CD18A6-1255-46FE-BA85-BCED45054FAC}"/>
    <cellStyle name="20% - Accent2 2 7" xfId="276" xr:uid="{77E5A75B-B4AF-496C-BABA-3E808C9806EA}"/>
    <cellStyle name="20% - Accent2 2 7 2" xfId="3308" xr:uid="{EA62AB22-0A5B-4BF5-86E2-5F7C6EBF3F69}"/>
    <cellStyle name="20% - Accent2 2 8" xfId="3299" xr:uid="{9813DA11-0A61-4A06-BAB3-C48F3B0EE5CD}"/>
    <cellStyle name="20% - Accent2 20" xfId="277" xr:uid="{837F6579-E912-47A9-9B82-EC4F06F56744}"/>
    <cellStyle name="20% - Accent2 20 2" xfId="3309" xr:uid="{40B435D4-12F9-4201-869A-CC773D3C262F}"/>
    <cellStyle name="20% - Accent2 21" xfId="278" xr:uid="{7E652A19-26EB-42C3-8CF8-C1220549D4FB}"/>
    <cellStyle name="20% - Accent2 3" xfId="279" xr:uid="{53CCD6BA-DD0A-418A-AE46-C0691A7CA97C}"/>
    <cellStyle name="20% - Accent2 3 2" xfId="280" xr:uid="{4EF087DD-253F-4DD8-B248-F263C78957A4}"/>
    <cellStyle name="20% - Accent2 3 2 2" xfId="281" xr:uid="{EFD50F12-668B-495E-8419-3EC78CCE8AC1}"/>
    <cellStyle name="20% - Accent2 3 2 2 2" xfId="3312" xr:uid="{D741B10C-0A7B-4AE1-A5EF-8CF8D29BED7E}"/>
    <cellStyle name="20% - Accent2 3 2 3" xfId="282" xr:uid="{078A101C-E77D-4BE8-B810-D3C5A997165D}"/>
    <cellStyle name="20% - Accent2 3 2 3 2" xfId="3313" xr:uid="{D69D325B-9EF3-4C46-BE2A-C66720C59632}"/>
    <cellStyle name="20% - Accent2 3 2 4" xfId="283" xr:uid="{21B6DE5A-B2DB-4109-AC08-9F28093A6A19}"/>
    <cellStyle name="20% - Accent2 3 2 4 2" xfId="3314" xr:uid="{8AEEF934-9FC4-4AA7-ADB2-1D90920E781C}"/>
    <cellStyle name="20% - Accent2 3 2 5" xfId="3311" xr:uid="{70235E82-D327-4071-8D5C-946D3CBA103D}"/>
    <cellStyle name="20% - Accent2 3 3" xfId="284" xr:uid="{D1748F33-FA30-4117-8198-B74A7B7066AF}"/>
    <cellStyle name="20% - Accent2 3 3 2" xfId="3315" xr:uid="{3393CE2E-F5C5-40A0-B94F-048764C8A0B5}"/>
    <cellStyle name="20% - Accent2 3 4" xfId="285" xr:uid="{8FF7B987-3657-488E-84B2-3E24B5530DE7}"/>
    <cellStyle name="20% - Accent2 3 4 2" xfId="3316" xr:uid="{25D95446-9D1B-4F88-B38F-CD8741286E90}"/>
    <cellStyle name="20% - Accent2 3 5" xfId="286" xr:uid="{6BFC3018-4374-43E1-AFE3-7B3E35BC604B}"/>
    <cellStyle name="20% - Accent2 3 5 2" xfId="3317" xr:uid="{4029C70B-EF45-4FD0-8664-FF070B06EF69}"/>
    <cellStyle name="20% - Accent2 3 6" xfId="287" xr:uid="{1BA8DF64-3976-4D5E-8FC6-9C34FAAA5823}"/>
    <cellStyle name="20% - Accent2 3 6 2" xfId="3318" xr:uid="{DE8952DF-2A42-4D3A-B6F6-648BFBB7CCA4}"/>
    <cellStyle name="20% - Accent2 3 7" xfId="288" xr:uid="{38CE633B-435A-49AD-97D8-015EDB7644F9}"/>
    <cellStyle name="20% - Accent2 3 7 2" xfId="3319" xr:uid="{3F307827-219B-4FC1-B9BB-F7322AEBF4E9}"/>
    <cellStyle name="20% - Accent2 3 8" xfId="3310" xr:uid="{C4A3296D-0EE8-4153-8DF0-A0147C886C49}"/>
    <cellStyle name="20% - Accent2 4" xfId="289" xr:uid="{F825B91E-292C-472E-A2FE-FB9FC36F8CE0}"/>
    <cellStyle name="20% - Accent2 4 2" xfId="290" xr:uid="{25057718-135F-4875-B23F-C433D043FB11}"/>
    <cellStyle name="20% - Accent2 4 2 2" xfId="291" xr:uid="{8139DA0D-6837-43F5-9B72-E61B922C524D}"/>
    <cellStyle name="20% - Accent2 4 2 2 2" xfId="3322" xr:uid="{7F93CC32-5B7E-4578-9E02-91FB2C9117F2}"/>
    <cellStyle name="20% - Accent2 4 2 3" xfId="292" xr:uid="{03D24575-9D4D-4712-88D8-94AB10A955AE}"/>
    <cellStyle name="20% - Accent2 4 2 3 2" xfId="3323" xr:uid="{52D9B993-4C42-4EA7-9A2A-1DF0AEA59739}"/>
    <cellStyle name="20% - Accent2 4 2 4" xfId="293" xr:uid="{45881CCC-503D-470C-B46B-45799F03DF9A}"/>
    <cellStyle name="20% - Accent2 4 2 4 2" xfId="3324" xr:uid="{9C1BAD50-16AC-4837-BBF0-2E17EACAC76E}"/>
    <cellStyle name="20% - Accent2 4 2 5" xfId="3321" xr:uid="{A655932F-0BB6-4AB5-9346-C2B253F22F99}"/>
    <cellStyle name="20% - Accent2 4 3" xfId="294" xr:uid="{67BEB7FD-610B-42A8-B09D-495B8DE41974}"/>
    <cellStyle name="20% - Accent2 4 3 2" xfId="3325" xr:uid="{FA847515-155B-4957-975D-5EB2C3F2EC4B}"/>
    <cellStyle name="20% - Accent2 4 4" xfId="295" xr:uid="{9D6D7DB7-1A66-4CA0-87FD-63A19541D346}"/>
    <cellStyle name="20% - Accent2 4 4 2" xfId="3326" xr:uid="{C6FAB762-37DB-4316-A4A3-A91AEB23F8C1}"/>
    <cellStyle name="20% - Accent2 4 5" xfId="296" xr:uid="{92553518-EBB1-409D-B309-6CE50CC0BC45}"/>
    <cellStyle name="20% - Accent2 4 5 2" xfId="3327" xr:uid="{6A04A4E6-A19F-43D1-BF7B-57E101523D3F}"/>
    <cellStyle name="20% - Accent2 4 6" xfId="297" xr:uid="{4753BC48-8261-44C9-8660-ED6D58D6B14F}"/>
    <cellStyle name="20% - Accent2 4 6 2" xfId="3328" xr:uid="{BC86B9F9-5C6D-48A8-BB0E-44D81AE8F011}"/>
    <cellStyle name="20% - Accent2 4 7" xfId="298" xr:uid="{0B75967B-D1F4-444E-AFFE-29D8D3C92207}"/>
    <cellStyle name="20% - Accent2 4 7 2" xfId="3329" xr:uid="{E4C302AD-8609-4234-A6E3-893E996A2E5C}"/>
    <cellStyle name="20% - Accent2 4 8" xfId="3320" xr:uid="{31681F8B-5A04-462A-8A8D-94E5D097F5DF}"/>
    <cellStyle name="20% - Accent2 5" xfId="299" xr:uid="{A0C63A65-AF1B-4A0D-9329-6485DC193AEC}"/>
    <cellStyle name="20% - Accent2 5 2" xfId="300" xr:uid="{7E3EF5AA-34F3-49F9-A0BF-9C34261906D9}"/>
    <cellStyle name="20% - Accent2 5 2 2" xfId="301" xr:uid="{D78A41F1-FBE4-402E-AC93-5AD0D2DD8875}"/>
    <cellStyle name="20% - Accent2 5 2 2 2" xfId="3332" xr:uid="{DE923FFB-A7F3-429E-BFFF-348003416EF0}"/>
    <cellStyle name="20% - Accent2 5 2 3" xfId="302" xr:uid="{94BDF842-C0CF-45CD-9E25-16AA00EA0F27}"/>
    <cellStyle name="20% - Accent2 5 2 3 2" xfId="3333" xr:uid="{9F07C3E7-2F77-416B-960A-D30556BEC049}"/>
    <cellStyle name="20% - Accent2 5 2 4" xfId="303" xr:uid="{8F296653-622A-48F2-A82B-4E46C0307912}"/>
    <cellStyle name="20% - Accent2 5 2 4 2" xfId="3334" xr:uid="{30AA9DEA-F4D6-471D-8497-FA39FB241551}"/>
    <cellStyle name="20% - Accent2 5 2 5" xfId="3331" xr:uid="{8B400A4A-29CD-4B69-84EA-65748E15D954}"/>
    <cellStyle name="20% - Accent2 5 3" xfId="304" xr:uid="{5D0B672D-4631-4800-B395-6F7497CAF130}"/>
    <cellStyle name="20% - Accent2 5 3 2" xfId="3335" xr:uid="{2D1A01F8-2A06-4EA5-98D0-5A7F75467051}"/>
    <cellStyle name="20% - Accent2 5 4" xfId="305" xr:uid="{D0BA4BCD-B5E3-473E-9BDB-8CB32BBB39A0}"/>
    <cellStyle name="20% - Accent2 5 4 2" xfId="3336" xr:uid="{25F3FF28-2574-4396-8C70-D4FAC05F11B3}"/>
    <cellStyle name="20% - Accent2 5 5" xfId="306" xr:uid="{52226C39-3C74-4250-8978-9D5B1990B86D}"/>
    <cellStyle name="20% - Accent2 5 5 2" xfId="3337" xr:uid="{A3BBAED7-72BF-416E-8A8C-962ED77FDF5C}"/>
    <cellStyle name="20% - Accent2 5 6" xfId="307" xr:uid="{9680CEF9-B452-49DB-B36D-293602494606}"/>
    <cellStyle name="20% - Accent2 5 6 2" xfId="3338" xr:uid="{0BA53847-4A69-4591-8B9D-FEFB20E901C0}"/>
    <cellStyle name="20% - Accent2 5 7" xfId="3330" xr:uid="{F6236EBF-5AE8-4BD8-928E-DA2EE271C9B1}"/>
    <cellStyle name="20% - Accent2 6" xfId="308" xr:uid="{1382C042-3994-4F6C-9194-2694088E6369}"/>
    <cellStyle name="20% - Accent2 6 2" xfId="309" xr:uid="{BE2F19CE-0190-4AAB-A964-F5D29C659805}"/>
    <cellStyle name="20% - Accent2 6 2 2" xfId="310" xr:uid="{5F1C48D1-AEAA-4712-9F5F-D3B4416C0AE6}"/>
    <cellStyle name="20% - Accent2 6 2 2 2" xfId="3341" xr:uid="{7B6CBB02-6A1D-49E9-A1FB-99FF817CA308}"/>
    <cellStyle name="20% - Accent2 6 2 3" xfId="311" xr:uid="{B4A9A16C-0D91-426E-A6B0-477C7CC45CF3}"/>
    <cellStyle name="20% - Accent2 6 2 3 2" xfId="3342" xr:uid="{B927746E-51D5-43C5-AF83-7258B5E8FF33}"/>
    <cellStyle name="20% - Accent2 6 2 4" xfId="312" xr:uid="{8F0B3B6B-5032-4911-AE72-981F490470AF}"/>
    <cellStyle name="20% - Accent2 6 2 4 2" xfId="3343" xr:uid="{5AA763C2-8529-4CCE-832A-3976FF66AFAF}"/>
    <cellStyle name="20% - Accent2 6 2 5" xfId="3340" xr:uid="{137670DD-ECCA-4ED3-A414-ECD00093EEFB}"/>
    <cellStyle name="20% - Accent2 6 3" xfId="313" xr:uid="{122E4015-F8FB-415A-B94B-93AA625935F7}"/>
    <cellStyle name="20% - Accent2 6 3 2" xfId="3344" xr:uid="{03B6D1E3-110D-4CC5-A386-C2D68332D2A2}"/>
    <cellStyle name="20% - Accent2 6 4" xfId="314" xr:uid="{0174EAA4-8669-4311-BB45-CAD4B83AD88A}"/>
    <cellStyle name="20% - Accent2 6 4 2" xfId="3345" xr:uid="{91290C24-006F-4FAC-9090-7FE8E210D582}"/>
    <cellStyle name="20% - Accent2 6 5" xfId="315" xr:uid="{DC48535A-A086-4179-A396-E722FD5FDDC9}"/>
    <cellStyle name="20% - Accent2 6 5 2" xfId="3346" xr:uid="{429EE354-FD37-4A29-B3D3-F4AE4D43EEB1}"/>
    <cellStyle name="20% - Accent2 6 6" xfId="316" xr:uid="{BF9B01D5-0A1D-4A0E-BAFC-AB6550450CF1}"/>
    <cellStyle name="20% - Accent2 6 6 2" xfId="3347" xr:uid="{7F5DACD3-A959-4A9B-85C5-DE8A0ED6ECA2}"/>
    <cellStyle name="20% - Accent2 6 7" xfId="3339" xr:uid="{28DDFF97-71F1-4677-A16C-4C8A45276A4A}"/>
    <cellStyle name="20% - Accent2 7" xfId="317" xr:uid="{D3D3128C-FE2E-4716-AE07-C1A2D09EB27A}"/>
    <cellStyle name="20% - Accent2 7 2" xfId="318" xr:uid="{BE745690-5C52-4C91-A1B2-D7F3E41EF9AF}"/>
    <cellStyle name="20% - Accent2 7 2 2" xfId="319" xr:uid="{1EB57DD5-C905-4E07-80DD-0F0E51A3C61C}"/>
    <cellStyle name="20% - Accent2 7 2 2 2" xfId="3350" xr:uid="{A4B7E9F1-6D5E-4B42-8EB7-23E4368F0C57}"/>
    <cellStyle name="20% - Accent2 7 2 3" xfId="320" xr:uid="{EF6BD8B3-E945-4F96-8F33-6013D59C3ABC}"/>
    <cellStyle name="20% - Accent2 7 2 3 2" xfId="3351" xr:uid="{9DD3F2AF-D4D8-45EF-88F9-CE75C2DD07BA}"/>
    <cellStyle name="20% - Accent2 7 2 4" xfId="321" xr:uid="{6D4CB521-FD41-499F-A243-A3F54EE989BB}"/>
    <cellStyle name="20% - Accent2 7 2 4 2" xfId="3352" xr:uid="{0538F930-D41B-40CB-83B2-5369301B1525}"/>
    <cellStyle name="20% - Accent2 7 2 5" xfId="3349" xr:uid="{74E4E1FA-F174-48A8-BCBE-2B6FD5B3BDBE}"/>
    <cellStyle name="20% - Accent2 7 3" xfId="322" xr:uid="{0F07BBEF-E8D3-4A0B-8FCD-618ADE486C9E}"/>
    <cellStyle name="20% - Accent2 7 3 2" xfId="3353" xr:uid="{7673DD31-EB36-46C3-9C3C-22772D121B72}"/>
    <cellStyle name="20% - Accent2 7 4" xfId="323" xr:uid="{BB1BB59D-8E63-4ECD-9912-9D81982E30CA}"/>
    <cellStyle name="20% - Accent2 7 4 2" xfId="3354" xr:uid="{7BEAA89A-2DAF-4CB2-8AF6-812AFD8049F6}"/>
    <cellStyle name="20% - Accent2 7 5" xfId="324" xr:uid="{87350CF5-219A-42CB-98F3-78DDAB2B38D8}"/>
    <cellStyle name="20% - Accent2 7 5 2" xfId="3355" xr:uid="{3A2655E9-5047-4E54-A600-1A24310E4BBE}"/>
    <cellStyle name="20% - Accent2 7 6" xfId="325" xr:uid="{D882C095-A57D-4011-8B36-DB636C7E8400}"/>
    <cellStyle name="20% - Accent2 7 6 2" xfId="3356" xr:uid="{5F67D62C-46C0-4740-BA0F-EC5C72A64356}"/>
    <cellStyle name="20% - Accent2 7 7" xfId="3348" xr:uid="{94B41333-D9BA-4283-8E2A-D0E6C8F23A2D}"/>
    <cellStyle name="20% - Accent2 8" xfId="326" xr:uid="{354F0891-1810-4ACF-A38D-0AB45B05A23C}"/>
    <cellStyle name="20% - Accent2 8 2" xfId="327" xr:uid="{CB57EAD2-5784-412A-ABE5-B398651109B8}"/>
    <cellStyle name="20% - Accent2 8 2 2" xfId="328" xr:uid="{FC20654C-BDEC-4FEE-B554-729AC138F35D}"/>
    <cellStyle name="20% - Accent2 8 2 2 2" xfId="3359" xr:uid="{027E49AA-66D9-45DD-8CFC-3FAB49F26B20}"/>
    <cellStyle name="20% - Accent2 8 2 3" xfId="329" xr:uid="{EE7CFD2D-EB95-4188-8424-816DB3CA3B3D}"/>
    <cellStyle name="20% - Accent2 8 2 3 2" xfId="3360" xr:uid="{57124EB2-8248-4CB2-BCE3-C3F4ACA41256}"/>
    <cellStyle name="20% - Accent2 8 2 4" xfId="330" xr:uid="{7E9988B8-D5D1-4A47-89DB-BFADAC01D0FC}"/>
    <cellStyle name="20% - Accent2 8 2 4 2" xfId="3361" xr:uid="{3D68326A-1B3F-4442-81D2-405C60F857BC}"/>
    <cellStyle name="20% - Accent2 8 2 5" xfId="3358" xr:uid="{11C18C2B-42E9-4244-B022-5A4377A37E96}"/>
    <cellStyle name="20% - Accent2 8 3" xfId="331" xr:uid="{6CD1A221-5B93-4EA7-9368-F5964C48AE13}"/>
    <cellStyle name="20% - Accent2 8 3 2" xfId="3362" xr:uid="{90CD0B68-ED24-409E-867C-A0D2202EFDD6}"/>
    <cellStyle name="20% - Accent2 8 4" xfId="332" xr:uid="{8FE47FA4-4292-4D61-A744-2C158BE3CB4B}"/>
    <cellStyle name="20% - Accent2 8 4 2" xfId="3363" xr:uid="{1EF4D369-0805-4660-879A-1A1037B7E303}"/>
    <cellStyle name="20% - Accent2 8 5" xfId="333" xr:uid="{697FC6BA-A15C-4F89-A56F-F7B9BC4A4735}"/>
    <cellStyle name="20% - Accent2 8 5 2" xfId="3364" xr:uid="{1957AB94-DC32-4826-BAC4-28B85B0BBB3A}"/>
    <cellStyle name="20% - Accent2 8 6" xfId="334" xr:uid="{A3F09DF5-6895-4649-8893-7C4A7E45E991}"/>
    <cellStyle name="20% - Accent2 8 6 2" xfId="3365" xr:uid="{275C467D-8000-46BD-A8EC-60937787B277}"/>
    <cellStyle name="20% - Accent2 8 7" xfId="3357" xr:uid="{7DE38F6E-40DF-4B65-A13A-72476A743DDD}"/>
    <cellStyle name="20% - Accent2 9" xfId="335" xr:uid="{F26C3397-9B6E-4BC7-AA4A-1B483C294FA2}"/>
    <cellStyle name="20% - Accent2 9 2" xfId="336" xr:uid="{6B599436-14DB-4940-B3EB-2EFE991A223A}"/>
    <cellStyle name="20% - Accent2 9 2 2" xfId="337" xr:uid="{F393DD22-73C5-46F1-AD76-8A144334FDA2}"/>
    <cellStyle name="20% - Accent2 9 2 2 2" xfId="3368" xr:uid="{055B6C02-09FE-4679-86CA-359BADED0494}"/>
    <cellStyle name="20% - Accent2 9 2 3" xfId="338" xr:uid="{FAD7E5A3-B143-48C3-B339-B7EB0383FC43}"/>
    <cellStyle name="20% - Accent2 9 2 3 2" xfId="3369" xr:uid="{4964965E-2812-4542-9ABE-2502CCFC832A}"/>
    <cellStyle name="20% - Accent2 9 2 4" xfId="339" xr:uid="{00F40432-BC3A-4196-8930-150446DF6B3E}"/>
    <cellStyle name="20% - Accent2 9 2 4 2" xfId="3370" xr:uid="{8F20B5A2-FB62-4035-B652-068101A852A3}"/>
    <cellStyle name="20% - Accent2 9 2 5" xfId="3367" xr:uid="{C9BBC023-2336-4412-A627-545773FA231F}"/>
    <cellStyle name="20% - Accent2 9 3" xfId="340" xr:uid="{6DAA6FA6-39E4-4281-A8B1-E5993B136DDD}"/>
    <cellStyle name="20% - Accent2 9 3 2" xfId="3371" xr:uid="{3F8BC15D-3721-4A35-8A1B-AD6D14E0F7FC}"/>
    <cellStyle name="20% - Accent2 9 4" xfId="341" xr:uid="{95FBE6C4-3C6F-4843-B2CF-8BF73DFD043A}"/>
    <cellStyle name="20% - Accent2 9 4 2" xfId="3372" xr:uid="{FA8E1639-029A-495B-8C6E-90AD8E3CB0D8}"/>
    <cellStyle name="20% - Accent2 9 5" xfId="342" xr:uid="{84EC146B-52F2-4F49-A71A-C5FC2E26E237}"/>
    <cellStyle name="20% - Accent2 9 5 2" xfId="3373" xr:uid="{6E852CBA-D8B2-44C0-91D6-188F470F3617}"/>
    <cellStyle name="20% - Accent2 9 6" xfId="343" xr:uid="{C71175D8-6FE8-4956-B6F5-5C1EBBD7B6CD}"/>
    <cellStyle name="20% - Accent2 9 6 2" xfId="3374" xr:uid="{394C9D12-316D-4199-8A0C-C490091917EC}"/>
    <cellStyle name="20% - Accent2 9 7" xfId="3366" xr:uid="{CA751C0B-5148-4955-A5E2-F72EC10A5E0D}"/>
    <cellStyle name="20% - Accent3 10" xfId="344" xr:uid="{9EAA609B-3629-485F-889D-47A5DDEE0FAD}"/>
    <cellStyle name="20% - Accent3 10 2" xfId="345" xr:uid="{F0DBAF07-B113-472B-AA7C-6528B7A7610E}"/>
    <cellStyle name="20% - Accent3 10 2 2" xfId="346" xr:uid="{006508D8-9AB0-4303-BA55-A2BCFD369FAE}"/>
    <cellStyle name="20% - Accent3 10 2 2 2" xfId="3377" xr:uid="{16F7E99F-8A5D-4105-8527-DBCE2F724E85}"/>
    <cellStyle name="20% - Accent3 10 2 3" xfId="347" xr:uid="{C0559560-C55F-4677-BEEC-F3FA2FA04F23}"/>
    <cellStyle name="20% - Accent3 10 2 3 2" xfId="3378" xr:uid="{3D125C18-1CF0-4059-9E7B-8A7BCC08B04B}"/>
    <cellStyle name="20% - Accent3 10 2 4" xfId="348" xr:uid="{3F47C4E9-39FB-459D-BA29-62D03E53F0C4}"/>
    <cellStyle name="20% - Accent3 10 2 4 2" xfId="3379" xr:uid="{DB11925C-C281-4F8C-A8A9-A1CD52177B8D}"/>
    <cellStyle name="20% - Accent3 10 2 5" xfId="3376" xr:uid="{0D481E62-11F1-4ACD-B80A-EC19D60B0FB6}"/>
    <cellStyle name="20% - Accent3 10 3" xfId="349" xr:uid="{CCD7D42A-2EF4-4B10-862F-11D8A637B9C3}"/>
    <cellStyle name="20% - Accent3 10 3 2" xfId="3380" xr:uid="{BA64F2D6-4EDF-4DB0-A549-1514EE5857B8}"/>
    <cellStyle name="20% - Accent3 10 4" xfId="350" xr:uid="{2EF9DF6D-1AFD-4289-BF45-CEE8B3E5B5ED}"/>
    <cellStyle name="20% - Accent3 10 4 2" xfId="3381" xr:uid="{FFF59790-3FB4-45BB-B54E-06753DBD19EE}"/>
    <cellStyle name="20% - Accent3 10 5" xfId="351" xr:uid="{5AF1DC37-1DE0-4516-8B08-D6FC8BC0312B}"/>
    <cellStyle name="20% - Accent3 10 5 2" xfId="3382" xr:uid="{1EFF680A-989F-4E2F-8715-0DBB83F25E22}"/>
    <cellStyle name="20% - Accent3 10 6" xfId="352" xr:uid="{44D507B4-BE28-4796-A300-F41E7BD27B3B}"/>
    <cellStyle name="20% - Accent3 10 6 2" xfId="3383" xr:uid="{80D74DC1-3500-4980-A5EA-EB749420A7C8}"/>
    <cellStyle name="20% - Accent3 10 7" xfId="3375" xr:uid="{D95B5466-64DA-4257-8CDA-2491D4AF9186}"/>
    <cellStyle name="20% - Accent3 11" xfId="353" xr:uid="{6E18B772-FA29-4B45-A8DC-414EA3AB1A62}"/>
    <cellStyle name="20% - Accent3 11 2" xfId="354" xr:uid="{726FBB41-0C75-46CF-8DF0-F8669139FC77}"/>
    <cellStyle name="20% - Accent3 11 2 2" xfId="355" xr:uid="{2E974047-5AA3-48C0-B158-EE0F8117CBF7}"/>
    <cellStyle name="20% - Accent3 11 2 2 2" xfId="3386" xr:uid="{9B06A7DD-1A80-493B-8ADF-F1918B4B093A}"/>
    <cellStyle name="20% - Accent3 11 2 3" xfId="356" xr:uid="{7B59635F-CAE7-48E0-A748-FF919EF2EC06}"/>
    <cellStyle name="20% - Accent3 11 2 3 2" xfId="3387" xr:uid="{9B22F83F-1C57-403A-A0B0-FD04A270A266}"/>
    <cellStyle name="20% - Accent3 11 2 4" xfId="357" xr:uid="{8DD0D4F9-7F02-4F2A-8C86-42A21BEDAE13}"/>
    <cellStyle name="20% - Accent3 11 2 4 2" xfId="3388" xr:uid="{676EAC11-ED28-4413-A110-DA375193108E}"/>
    <cellStyle name="20% - Accent3 11 2 5" xfId="3385" xr:uid="{FAD00EF3-8C5B-4044-9B37-E114539ECD33}"/>
    <cellStyle name="20% - Accent3 11 3" xfId="358" xr:uid="{023D08A5-C4C7-4324-A729-0EEA4B71CC26}"/>
    <cellStyle name="20% - Accent3 11 3 2" xfId="3389" xr:uid="{ED3BD71F-C8B2-4C42-942A-E658C8E775E1}"/>
    <cellStyle name="20% - Accent3 11 4" xfId="359" xr:uid="{C39EF557-568A-4770-B49C-925268511C0C}"/>
    <cellStyle name="20% - Accent3 11 4 2" xfId="3390" xr:uid="{6B007566-FC1D-4751-AFF8-E59B338408A9}"/>
    <cellStyle name="20% - Accent3 11 5" xfId="360" xr:uid="{A6AA822C-4278-4E6F-81F9-899B1C25D497}"/>
    <cellStyle name="20% - Accent3 11 5 2" xfId="3391" xr:uid="{B461FE02-04B3-4E0B-8A4B-D2EE27A37B6A}"/>
    <cellStyle name="20% - Accent3 11 6" xfId="361" xr:uid="{9B86598C-3E9C-4347-AF9C-0801C21C2471}"/>
    <cellStyle name="20% - Accent3 11 6 2" xfId="3392" xr:uid="{612CEF17-316B-4ABB-B6DB-9856B29BE4FC}"/>
    <cellStyle name="20% - Accent3 11 7" xfId="3384" xr:uid="{1B0AAD2E-09D6-4866-9456-C34272B4BBE9}"/>
    <cellStyle name="20% - Accent3 12" xfId="362" xr:uid="{7EB0140D-2A95-4C9D-83D3-3AF8D826E527}"/>
    <cellStyle name="20% - Accent3 12 2" xfId="363" xr:uid="{52F5A10B-C4BF-4581-A1BE-0645161C4393}"/>
    <cellStyle name="20% - Accent3 12 2 2" xfId="364" xr:uid="{5D4217AD-8370-4040-A644-7FFBD88DCE92}"/>
    <cellStyle name="20% - Accent3 12 2 2 2" xfId="3395" xr:uid="{43016FE1-FDE6-44D9-8B94-D2E90889094F}"/>
    <cellStyle name="20% - Accent3 12 2 3" xfId="365" xr:uid="{3D5F83E4-241A-48BC-96BA-675B760A6201}"/>
    <cellStyle name="20% - Accent3 12 2 3 2" xfId="3396" xr:uid="{6C1B128E-9733-4A6E-A47A-8DFB79BBED89}"/>
    <cellStyle name="20% - Accent3 12 2 4" xfId="366" xr:uid="{CE5B3A86-57F4-4FAE-8EB9-3377938AD7B6}"/>
    <cellStyle name="20% - Accent3 12 2 4 2" xfId="3397" xr:uid="{6243552D-0497-407C-B1EA-79818729E906}"/>
    <cellStyle name="20% - Accent3 12 2 5" xfId="3394" xr:uid="{3D8908F1-007B-482F-A4CD-3DA934A9E319}"/>
    <cellStyle name="20% - Accent3 12 3" xfId="367" xr:uid="{72BB464D-0112-42D0-9279-84A1323A8395}"/>
    <cellStyle name="20% - Accent3 12 3 2" xfId="3398" xr:uid="{5A957B7C-B4F3-4F66-8B74-6A5D319D13B3}"/>
    <cellStyle name="20% - Accent3 12 4" xfId="368" xr:uid="{DE525894-6E87-4E82-A37C-08060BB9C39D}"/>
    <cellStyle name="20% - Accent3 12 4 2" xfId="3399" xr:uid="{773B4241-6F47-4C52-8B6E-6318E9568D0F}"/>
    <cellStyle name="20% - Accent3 12 5" xfId="369" xr:uid="{633A6F60-01EA-4C5F-A431-824D8545FD0D}"/>
    <cellStyle name="20% - Accent3 12 5 2" xfId="3400" xr:uid="{CDB8F0F9-940C-4B44-8254-68346F15FF74}"/>
    <cellStyle name="20% - Accent3 12 6" xfId="370" xr:uid="{AF0F48C5-FC0A-40D1-AEF4-8DABE17BE456}"/>
    <cellStyle name="20% - Accent3 12 6 2" xfId="3401" xr:uid="{F9AAEE53-C952-40FB-B7CC-6A2F9528FC29}"/>
    <cellStyle name="20% - Accent3 12 7" xfId="3393" xr:uid="{A9BBB81C-D85D-4BD7-812C-C462EF2043B7}"/>
    <cellStyle name="20% - Accent3 13" xfId="371" xr:uid="{8423EF1D-39FE-4F89-9FB6-4E19FC6E8BBA}"/>
    <cellStyle name="20% - Accent3 13 2" xfId="372" xr:uid="{2FEC2A5F-798D-440B-B089-07AB2E5E3AAE}"/>
    <cellStyle name="20% - Accent3 13 2 2" xfId="373" xr:uid="{02C0661F-0ADE-4489-9ACD-D9B8998A6565}"/>
    <cellStyle name="20% - Accent3 13 2 2 2" xfId="3404" xr:uid="{6FA4D99A-D65B-4E2E-BFC0-3C6A7F1956FE}"/>
    <cellStyle name="20% - Accent3 13 2 3" xfId="374" xr:uid="{BABB9361-6D2A-4007-8D53-B1EFC9E5D556}"/>
    <cellStyle name="20% - Accent3 13 2 3 2" xfId="3405" xr:uid="{7783D36D-AF70-4A9A-9A9A-44192231D31B}"/>
    <cellStyle name="20% - Accent3 13 2 4" xfId="375" xr:uid="{E16B8362-0373-4F64-8030-F22A2C407EE3}"/>
    <cellStyle name="20% - Accent3 13 2 4 2" xfId="3406" xr:uid="{B8D144C2-5BAB-40DD-9512-1145CCE8128C}"/>
    <cellStyle name="20% - Accent3 13 2 5" xfId="3403" xr:uid="{AAC4CC2A-9981-45C6-9951-AF15C7435C40}"/>
    <cellStyle name="20% - Accent3 13 3" xfId="376" xr:uid="{2392B6BE-E5E4-43C3-B9A2-34388D79F965}"/>
    <cellStyle name="20% - Accent3 13 3 2" xfId="3407" xr:uid="{41AD2726-8710-4483-BA8F-9CF095BF7FEA}"/>
    <cellStyle name="20% - Accent3 13 4" xfId="377" xr:uid="{1B475044-D9D3-480E-8D31-05DBE83E82CB}"/>
    <cellStyle name="20% - Accent3 13 4 2" xfId="3408" xr:uid="{F3531318-2B02-4935-96FF-29BE84C67FF9}"/>
    <cellStyle name="20% - Accent3 13 5" xfId="378" xr:uid="{22CFB4CA-5B40-4DB7-9417-B3D06EA69F50}"/>
    <cellStyle name="20% - Accent3 13 5 2" xfId="3409" xr:uid="{D1BF0B4D-BB9D-4FC5-B3C1-496AA54E5390}"/>
    <cellStyle name="20% - Accent3 13 6" xfId="379" xr:uid="{630010B4-BEC1-4345-ACD1-E2221DEE1A0C}"/>
    <cellStyle name="20% - Accent3 13 6 2" xfId="3410" xr:uid="{7ED6912F-1F94-4109-8C38-E3F4B7BF4646}"/>
    <cellStyle name="20% - Accent3 13 7" xfId="3402" xr:uid="{17246333-61F0-44FC-AA3E-99D7DA63949E}"/>
    <cellStyle name="20% - Accent3 14" xfId="380" xr:uid="{EA50D6BD-C878-4AA3-926D-A3D4A74E9B0E}"/>
    <cellStyle name="20% - Accent3 14 2" xfId="381" xr:uid="{B9F740C5-8E8B-428A-BE5E-6A8C212AA5E1}"/>
    <cellStyle name="20% - Accent3 14 2 2" xfId="382" xr:uid="{EBC18E76-39AA-4A1A-8604-EFD27277A8E0}"/>
    <cellStyle name="20% - Accent3 14 2 2 2" xfId="3413" xr:uid="{6D17E929-5093-4DCD-9C33-8CCD9DA68678}"/>
    <cellStyle name="20% - Accent3 14 2 3" xfId="383" xr:uid="{2E48A6F7-598C-41E3-AD55-5736A6910E6D}"/>
    <cellStyle name="20% - Accent3 14 2 3 2" xfId="3414" xr:uid="{8634A522-3DFF-43E4-A8C4-51EEA6094D2B}"/>
    <cellStyle name="20% - Accent3 14 2 4" xfId="384" xr:uid="{A82C8DB0-B5E1-4F2A-AB0F-64A4BBFE6B29}"/>
    <cellStyle name="20% - Accent3 14 2 4 2" xfId="3415" xr:uid="{43DE14CB-1EEB-40D1-B29B-4F39D0E37A29}"/>
    <cellStyle name="20% - Accent3 14 2 5" xfId="3412" xr:uid="{7FCBABCA-F651-4A27-A70E-E391C5AF908A}"/>
    <cellStyle name="20% - Accent3 14 3" xfId="385" xr:uid="{CDDB34AB-5B8D-4559-BBE5-9965DCDB0507}"/>
    <cellStyle name="20% - Accent3 14 3 2" xfId="3416" xr:uid="{3F283E48-F7DC-40F5-A700-2B8BB03141EE}"/>
    <cellStyle name="20% - Accent3 14 4" xfId="386" xr:uid="{8529B56B-F083-4F82-84EF-81E6E3A380D4}"/>
    <cellStyle name="20% - Accent3 14 4 2" xfId="3417" xr:uid="{E493D5E8-4D2B-4BFC-9C5B-71295EADCE3D}"/>
    <cellStyle name="20% - Accent3 14 5" xfId="387" xr:uid="{E9CC235C-7801-4258-846F-5D26C723916A}"/>
    <cellStyle name="20% - Accent3 14 5 2" xfId="3418" xr:uid="{0B8EF2DD-6EC4-4EE7-93D1-453536B1820B}"/>
    <cellStyle name="20% - Accent3 14 6" xfId="388" xr:uid="{2F66C311-80FD-41CC-A383-BA4F7AE32C08}"/>
    <cellStyle name="20% - Accent3 14 6 2" xfId="3419" xr:uid="{900D9767-B4F1-426B-B613-EC4BDE76D250}"/>
    <cellStyle name="20% - Accent3 14 7" xfId="3411" xr:uid="{C412B866-F1B4-44EF-B157-DEA287C585CE}"/>
    <cellStyle name="20% - Accent3 15" xfId="389" xr:uid="{9F83C9B0-7CCE-4502-BF55-6D6EEE49D9A3}"/>
    <cellStyle name="20% - Accent3 15 2" xfId="390" xr:uid="{4DD806E8-ED68-4CE7-884D-0DD005919E62}"/>
    <cellStyle name="20% - Accent3 15 2 2" xfId="391" xr:uid="{EFFA4044-3B49-437D-9FDC-4C43945C261B}"/>
    <cellStyle name="20% - Accent3 15 2 2 2" xfId="3422" xr:uid="{3BF52D52-02F7-4ADE-B847-0DDA87C14ABB}"/>
    <cellStyle name="20% - Accent3 15 2 3" xfId="392" xr:uid="{2938EE08-B27C-4AEA-9CC0-204A45ACC59A}"/>
    <cellStyle name="20% - Accent3 15 2 3 2" xfId="3423" xr:uid="{3BAAC95D-0839-4B06-BFED-C136DDFD6959}"/>
    <cellStyle name="20% - Accent3 15 2 4" xfId="393" xr:uid="{E1CE8142-7D72-468E-A58F-3452E70EF762}"/>
    <cellStyle name="20% - Accent3 15 2 4 2" xfId="3424" xr:uid="{F8A061BD-F09A-4697-8C8C-4142B8BDFB04}"/>
    <cellStyle name="20% - Accent3 15 2 5" xfId="3421" xr:uid="{F9DC38E7-28D0-4572-AE1F-C16F04FB9DA7}"/>
    <cellStyle name="20% - Accent3 15 3" xfId="394" xr:uid="{90D094DE-9BC1-444B-BEB9-C0C216C4C9AE}"/>
    <cellStyle name="20% - Accent3 15 3 2" xfId="3425" xr:uid="{131B5EAF-07B3-4DDB-9FD6-A6CF433409F8}"/>
    <cellStyle name="20% - Accent3 15 4" xfId="395" xr:uid="{28CE62C9-DDBB-45BB-AD0B-05D5C43DBAEC}"/>
    <cellStyle name="20% - Accent3 15 4 2" xfId="3426" xr:uid="{A805444E-F0CD-4895-86EC-7FD369829A57}"/>
    <cellStyle name="20% - Accent3 15 5" xfId="396" xr:uid="{DDBBCE25-6D3A-474C-A809-88193534BC55}"/>
    <cellStyle name="20% - Accent3 15 5 2" xfId="3427" xr:uid="{8B41C3E7-93BE-4F46-A235-B810E1B9A1E2}"/>
    <cellStyle name="20% - Accent3 15 6" xfId="397" xr:uid="{4A42D454-A2ED-4922-A090-5AFE2D1B9947}"/>
    <cellStyle name="20% - Accent3 15 6 2" xfId="3428" xr:uid="{8F774BB2-B926-4FB2-85B3-AC1FDA57946F}"/>
    <cellStyle name="20% - Accent3 15 7" xfId="3420" xr:uid="{65EF6D4A-F911-4124-A8CA-63964E047646}"/>
    <cellStyle name="20% - Accent3 16" xfId="398" xr:uid="{9F37C412-DA3B-4307-B664-C12C84617A7D}"/>
    <cellStyle name="20% - Accent3 16 2" xfId="399" xr:uid="{D2938331-F93C-4A1D-8B02-D2DD223B5433}"/>
    <cellStyle name="20% - Accent3 16 2 2" xfId="400" xr:uid="{4540FCC2-0965-4DB1-8206-90F063557CE8}"/>
    <cellStyle name="20% - Accent3 16 2 2 2" xfId="3431" xr:uid="{6E76D227-A444-4B54-97A9-47BA04F8F149}"/>
    <cellStyle name="20% - Accent3 16 2 3" xfId="401" xr:uid="{AB7BB36F-9EDB-4599-A812-7BADA6701F41}"/>
    <cellStyle name="20% - Accent3 16 2 3 2" xfId="3432" xr:uid="{400E8F15-C55F-43DA-8996-70A70F8C2839}"/>
    <cellStyle name="20% - Accent3 16 2 4" xfId="402" xr:uid="{43BFBE53-ABB6-4EC5-9BD9-BD941E625950}"/>
    <cellStyle name="20% - Accent3 16 2 4 2" xfId="3433" xr:uid="{6D84BF58-ECFA-4E7B-BA20-A993A47016D1}"/>
    <cellStyle name="20% - Accent3 16 2 5" xfId="3430" xr:uid="{90FD89DB-C918-404D-9E3B-428DB62C7E38}"/>
    <cellStyle name="20% - Accent3 16 3" xfId="403" xr:uid="{74C080C2-C823-42B1-9BF4-9906E89CDC79}"/>
    <cellStyle name="20% - Accent3 16 3 2" xfId="3434" xr:uid="{8658A54F-4485-45D2-8D5C-4F888DDCA79B}"/>
    <cellStyle name="20% - Accent3 16 4" xfId="404" xr:uid="{C2FDF1F9-641C-40BA-A4A9-F200142F9F83}"/>
    <cellStyle name="20% - Accent3 16 4 2" xfId="3435" xr:uid="{6AED92BD-36A5-4723-B54F-903092DA4800}"/>
    <cellStyle name="20% - Accent3 16 5" xfId="405" xr:uid="{1CD41D9C-BB2B-46EF-9DC6-54230D83020B}"/>
    <cellStyle name="20% - Accent3 16 5 2" xfId="3436" xr:uid="{7281C7DE-5D14-427D-9D0A-5117DDB05F70}"/>
    <cellStyle name="20% - Accent3 16 6" xfId="406" xr:uid="{44A5494F-50B1-4328-889B-79246BC09C44}"/>
    <cellStyle name="20% - Accent3 16 6 2" xfId="3437" xr:uid="{20F1126C-6230-4C67-AE49-9A7258145D25}"/>
    <cellStyle name="20% - Accent3 16 7" xfId="3429" xr:uid="{39B76E11-FAAD-4660-B45A-1C478706B446}"/>
    <cellStyle name="20% - Accent3 17" xfId="407" xr:uid="{B4006B99-2BDD-41BE-A3D5-E3B12F439CAB}"/>
    <cellStyle name="20% - Accent3 17 2" xfId="408" xr:uid="{99504289-57AE-4F71-AA1F-A7DFC30B7BD2}"/>
    <cellStyle name="20% - Accent3 17 2 2" xfId="409" xr:uid="{FF98E198-A827-465B-AFCE-00601287A1BD}"/>
    <cellStyle name="20% - Accent3 17 2 2 2" xfId="3440" xr:uid="{B4277AD1-9E60-45DD-8FB5-C3B6ECC42209}"/>
    <cellStyle name="20% - Accent3 17 2 3" xfId="410" xr:uid="{2C721856-AE0E-4AC1-A484-19A5E0B92740}"/>
    <cellStyle name="20% - Accent3 17 2 3 2" xfId="3441" xr:uid="{C60B7278-EAFB-4623-BB98-B5FABF1EB368}"/>
    <cellStyle name="20% - Accent3 17 2 4" xfId="411" xr:uid="{0CDBB889-D388-4FBA-965C-31C22087CC6A}"/>
    <cellStyle name="20% - Accent3 17 2 4 2" xfId="3442" xr:uid="{1A724F5F-D59F-43C0-977E-7365B6AA1848}"/>
    <cellStyle name="20% - Accent3 17 2 5" xfId="3439" xr:uid="{CB1FD2B9-64D5-4B53-85C8-0827E321B6A1}"/>
    <cellStyle name="20% - Accent3 17 3" xfId="412" xr:uid="{1950E3A1-F3E6-4774-B908-7684056DD075}"/>
    <cellStyle name="20% - Accent3 17 3 2" xfId="3443" xr:uid="{1AFCCE00-6B23-4917-A0E7-8A0E9BC7D8A9}"/>
    <cellStyle name="20% - Accent3 17 4" xfId="413" xr:uid="{507C58CB-351F-45A1-B7D0-211D244C838E}"/>
    <cellStyle name="20% - Accent3 17 4 2" xfId="3444" xr:uid="{0BAB1AF4-DD77-4260-BBC0-3E0969F1FF37}"/>
    <cellStyle name="20% - Accent3 17 5" xfId="414" xr:uid="{115B1DD7-9854-42FE-B95B-72C9EB41DD0E}"/>
    <cellStyle name="20% - Accent3 17 5 2" xfId="3445" xr:uid="{8E5E85EB-DAF8-4443-97E1-77357AF16FF8}"/>
    <cellStyle name="20% - Accent3 17 6" xfId="415" xr:uid="{375413E2-AE65-45CC-BF13-B2560232E226}"/>
    <cellStyle name="20% - Accent3 17 6 2" xfId="3446" xr:uid="{53EB6343-9847-4EDC-A507-FC73AFF8933E}"/>
    <cellStyle name="20% - Accent3 17 7" xfId="3438" xr:uid="{154176E7-28DE-43FD-8E60-0133D403B5A7}"/>
    <cellStyle name="20% - Accent3 18" xfId="416" xr:uid="{3BB17CD6-B5B1-4345-A0D6-E00D819B1820}"/>
    <cellStyle name="20% - Accent3 18 2" xfId="417" xr:uid="{6B2EE548-1943-4E2D-A321-1E030DCC9BD3}"/>
    <cellStyle name="20% - Accent3 18 2 2" xfId="3448" xr:uid="{76099381-4D95-4C8C-A563-C3CA38BDB570}"/>
    <cellStyle name="20% - Accent3 18 3" xfId="418" xr:uid="{E920A78D-0EEA-4B7B-952C-E351696E24AE}"/>
    <cellStyle name="20% - Accent3 18 3 2" xfId="3449" xr:uid="{1026CB49-41F9-41FC-9198-EA7BB13CE439}"/>
    <cellStyle name="20% - Accent3 18 4" xfId="419" xr:uid="{0C8646B7-629F-4D54-BC69-A688813EA1B0}"/>
    <cellStyle name="20% - Accent3 18 4 2" xfId="3450" xr:uid="{EF7EE77A-247D-4EA3-834B-531A9FB447D6}"/>
    <cellStyle name="20% - Accent3 18 5" xfId="3447" xr:uid="{CBE77F00-80E9-45E2-AC5F-490C1FDF254F}"/>
    <cellStyle name="20% - Accent3 19" xfId="420" xr:uid="{0A67A69B-5EE4-4F07-8A15-BEDC737A77D5}"/>
    <cellStyle name="20% - Accent3 19 2" xfId="421" xr:uid="{BE22FDDD-CFFA-4D6E-AF61-0B8CB706EA06}"/>
    <cellStyle name="20% - Accent3 19 2 2" xfId="3452" xr:uid="{7C70743B-6E14-47F0-B05C-68AF2773D9C8}"/>
    <cellStyle name="20% - Accent3 19 3" xfId="422" xr:uid="{A0DB9235-FE9A-457E-9B5E-EE62D40F1079}"/>
    <cellStyle name="20% - Accent3 19 3 2" xfId="3453" xr:uid="{F06D02B0-A690-4B0F-A992-48AAC9883140}"/>
    <cellStyle name="20% - Accent3 19 4" xfId="423" xr:uid="{9486AFD8-99E4-4A48-AD45-922CBC24A38D}"/>
    <cellStyle name="20% - Accent3 19 4 2" xfId="3454" xr:uid="{25A527FE-A516-42B2-BF87-D682F9C91C8B}"/>
    <cellStyle name="20% - Accent3 19 5" xfId="3451" xr:uid="{34FC752A-39BC-4868-81FC-30F523CEFE93}"/>
    <cellStyle name="20% - Accent3 2" xfId="424" xr:uid="{2EF4483B-4176-4A65-8330-A1348183C4DF}"/>
    <cellStyle name="20% - Accent3 2 2" xfId="425" xr:uid="{36A1352C-D166-4032-8A1D-2C124E1D937F}"/>
    <cellStyle name="20% - Accent3 2 2 2" xfId="426" xr:uid="{4295E332-9156-4791-94E1-3CEF1BF51DA7}"/>
    <cellStyle name="20% - Accent3 2 2 2 2" xfId="3457" xr:uid="{761A7694-5CFC-4537-A45F-4F6A5BE56AF9}"/>
    <cellStyle name="20% - Accent3 2 2 3" xfId="427" xr:uid="{F876DDDA-24C5-47F1-BFF5-36EAFA251BCC}"/>
    <cellStyle name="20% - Accent3 2 2 3 2" xfId="3458" xr:uid="{CA0B0C68-2F59-4616-B298-97961D41F968}"/>
    <cellStyle name="20% - Accent3 2 2 4" xfId="428" xr:uid="{48AA3F6A-7621-43D0-9E05-AD5402FEFCE7}"/>
    <cellStyle name="20% - Accent3 2 2 4 2" xfId="3459" xr:uid="{F51B0316-DFB9-44E7-A59E-15E7FE284DD1}"/>
    <cellStyle name="20% - Accent3 2 2 5" xfId="3456" xr:uid="{972A80B2-5123-467E-BEB0-14DE3E994410}"/>
    <cellStyle name="20% - Accent3 2 3" xfId="429" xr:uid="{B4145575-69D1-43D3-BD7F-AD2707A12D26}"/>
    <cellStyle name="20% - Accent3 2 3 2" xfId="3460" xr:uid="{298C5AEE-6606-4456-A19D-DF253E346E3D}"/>
    <cellStyle name="20% - Accent3 2 4" xfId="430" xr:uid="{9A9C31F9-3307-404B-8D43-0E45DAC5C610}"/>
    <cellStyle name="20% - Accent3 2 4 2" xfId="3461" xr:uid="{AA9C3C07-CBDE-410F-BDBC-D469CB36A6C7}"/>
    <cellStyle name="20% - Accent3 2 5" xfId="431" xr:uid="{717DDC50-E11F-429F-8BC6-6576A91A113A}"/>
    <cellStyle name="20% - Accent3 2 5 2" xfId="3462" xr:uid="{7C3DDE7A-AFA4-4EAA-9E93-7CF23F35FF29}"/>
    <cellStyle name="20% - Accent3 2 6" xfId="432" xr:uid="{C21A5DE6-8930-409D-AC96-FE3927C3F984}"/>
    <cellStyle name="20% - Accent3 2 6 2" xfId="3463" xr:uid="{04403B1C-1730-41FD-AD62-02426ED3410A}"/>
    <cellStyle name="20% - Accent3 2 7" xfId="433" xr:uid="{7C14108E-A402-4F3C-82FE-E4D5852C8D2C}"/>
    <cellStyle name="20% - Accent3 2 7 2" xfId="3464" xr:uid="{3D69B70F-42E8-45E5-993C-ADD3F73226FB}"/>
    <cellStyle name="20% - Accent3 2 8" xfId="3455" xr:uid="{54BAB481-A9CE-468C-90EA-1CBB33436094}"/>
    <cellStyle name="20% - Accent3 20" xfId="434" xr:uid="{135AEFF2-3108-4F67-A77E-418A01065E75}"/>
    <cellStyle name="20% - Accent3 20 2" xfId="3465" xr:uid="{6FF9D167-F4EB-453D-AB54-07E8A363E9C7}"/>
    <cellStyle name="20% - Accent3 21" xfId="435" xr:uid="{20C48325-5B7A-497C-9A00-5AD368CA9B91}"/>
    <cellStyle name="20% - Accent3 3" xfId="436" xr:uid="{0F3B89C9-2D5F-4723-8BBB-FE5DACF4131A}"/>
    <cellStyle name="20% - Accent3 3 2" xfId="437" xr:uid="{6DD027FC-D626-4BFE-A890-6F62B10EEECF}"/>
    <cellStyle name="20% - Accent3 3 2 2" xfId="438" xr:uid="{29DF0F95-CE74-4921-B890-C10C2363EE6E}"/>
    <cellStyle name="20% - Accent3 3 2 2 2" xfId="3468" xr:uid="{388937BF-5EFD-4174-ADBE-DB80DCF72699}"/>
    <cellStyle name="20% - Accent3 3 2 3" xfId="439" xr:uid="{F2E82E4D-A697-49CB-84F6-E3E68F3432DF}"/>
    <cellStyle name="20% - Accent3 3 2 3 2" xfId="3469" xr:uid="{CB763367-28EF-4A37-99AB-581745721BAC}"/>
    <cellStyle name="20% - Accent3 3 2 4" xfId="440" xr:uid="{AAF3A777-5BD1-42B9-B3BD-0226E9AD6230}"/>
    <cellStyle name="20% - Accent3 3 2 4 2" xfId="3470" xr:uid="{3336CF2B-740A-4120-A0D3-7E24BEA560D0}"/>
    <cellStyle name="20% - Accent3 3 2 5" xfId="3467" xr:uid="{8F36DF04-5ED8-43E5-8327-B250987A6D4B}"/>
    <cellStyle name="20% - Accent3 3 3" xfId="441" xr:uid="{58494014-D100-4DF1-9A83-56922F31C307}"/>
    <cellStyle name="20% - Accent3 3 3 2" xfId="3471" xr:uid="{66BCE945-14F0-4B5B-A859-15A5AA81E804}"/>
    <cellStyle name="20% - Accent3 3 4" xfId="442" xr:uid="{BC1DE527-01FD-4F4E-903F-D498CC3A77BB}"/>
    <cellStyle name="20% - Accent3 3 4 2" xfId="3472" xr:uid="{CCD5B619-8E35-43D0-B842-5F701879C331}"/>
    <cellStyle name="20% - Accent3 3 5" xfId="443" xr:uid="{FB81550D-2EFB-4138-90B5-EBDC17113D9D}"/>
    <cellStyle name="20% - Accent3 3 5 2" xfId="3473" xr:uid="{C6FFB70B-7774-4A8C-BF10-4B036E635DF5}"/>
    <cellStyle name="20% - Accent3 3 6" xfId="444" xr:uid="{6355D493-105F-4E7E-93BA-FC2E23E66C9C}"/>
    <cellStyle name="20% - Accent3 3 6 2" xfId="3474" xr:uid="{DCE6F897-38C1-41B5-9E15-C928CEECDBF5}"/>
    <cellStyle name="20% - Accent3 3 7" xfId="445" xr:uid="{98949BDD-DAA1-45A5-9277-9CB07C2A9303}"/>
    <cellStyle name="20% - Accent3 3 7 2" xfId="3475" xr:uid="{9DE37E86-A800-4D54-B92E-45005D9681BD}"/>
    <cellStyle name="20% - Accent3 3 8" xfId="3466" xr:uid="{EF7E1AB5-5B88-4A4A-9FB7-E4126F02F895}"/>
    <cellStyle name="20% - Accent3 4" xfId="446" xr:uid="{516CA7BD-3C20-4B77-9F9A-A15CCB44BE37}"/>
    <cellStyle name="20% - Accent3 4 2" xfId="447" xr:uid="{F323311D-576E-4946-A316-B83560FF7146}"/>
    <cellStyle name="20% - Accent3 4 2 2" xfId="448" xr:uid="{7234085D-7491-4182-B3E3-A4619C662110}"/>
    <cellStyle name="20% - Accent3 4 2 2 2" xfId="3478" xr:uid="{FEA7BEAF-52CD-4696-8404-870742766038}"/>
    <cellStyle name="20% - Accent3 4 2 3" xfId="449" xr:uid="{9A507153-E0CD-47B5-BAA5-04526895BF6C}"/>
    <cellStyle name="20% - Accent3 4 2 3 2" xfId="3479" xr:uid="{A58D1C5F-C1B9-4080-8131-A9B54EDCFDBA}"/>
    <cellStyle name="20% - Accent3 4 2 4" xfId="450" xr:uid="{D0909DAB-84E8-43F8-832D-E6B8D3658963}"/>
    <cellStyle name="20% - Accent3 4 2 4 2" xfId="3480" xr:uid="{E858569F-D96A-4FA2-AFF3-A578266DC563}"/>
    <cellStyle name="20% - Accent3 4 2 5" xfId="3477" xr:uid="{6A73ED69-9DDD-489A-8A41-C324A3A75FC2}"/>
    <cellStyle name="20% - Accent3 4 3" xfId="451" xr:uid="{515C073F-3378-4D72-BBBE-3F193469A08E}"/>
    <cellStyle name="20% - Accent3 4 3 2" xfId="3481" xr:uid="{EA5A5C2F-8A35-4626-9432-A0ADA5A778C0}"/>
    <cellStyle name="20% - Accent3 4 4" xfId="452" xr:uid="{A90D14E0-E4E2-4FA3-A628-FFA6B4AB5803}"/>
    <cellStyle name="20% - Accent3 4 4 2" xfId="3482" xr:uid="{EC869F74-55F0-4549-A84D-49A44AD3D605}"/>
    <cellStyle name="20% - Accent3 4 5" xfId="453" xr:uid="{A2FB5B36-243C-4045-821D-0C03258E6DCB}"/>
    <cellStyle name="20% - Accent3 4 5 2" xfId="3483" xr:uid="{D753D36E-C03C-4D83-8687-A1CCA1B9FB33}"/>
    <cellStyle name="20% - Accent3 4 6" xfId="454" xr:uid="{3926424A-0FC6-4E1E-A97A-4492867EFB62}"/>
    <cellStyle name="20% - Accent3 4 6 2" xfId="3484" xr:uid="{99E26FC0-E836-45E0-A845-92950B7F20D3}"/>
    <cellStyle name="20% - Accent3 4 7" xfId="455" xr:uid="{07F57A72-A260-4236-A635-158D73ABE627}"/>
    <cellStyle name="20% - Accent3 4 7 2" xfId="3485" xr:uid="{8608DA09-0AE1-4DF4-A2F0-75CEEAB6584C}"/>
    <cellStyle name="20% - Accent3 4 8" xfId="3476" xr:uid="{EC8B690B-6807-4C4B-888F-0749683ADAB6}"/>
    <cellStyle name="20% - Accent3 5" xfId="456" xr:uid="{99FBEAEE-D73E-4E15-9CF4-D7BC0A3110D4}"/>
    <cellStyle name="20% - Accent3 5 2" xfId="457" xr:uid="{2C3CDF58-CEDB-4BB2-B010-D4D6230E958E}"/>
    <cellStyle name="20% - Accent3 5 2 2" xfId="458" xr:uid="{D3D5DFD2-839A-488B-93CD-1994A7850598}"/>
    <cellStyle name="20% - Accent3 5 2 2 2" xfId="3488" xr:uid="{CE900C69-C595-4F0D-9B46-1424C5A0EACE}"/>
    <cellStyle name="20% - Accent3 5 2 3" xfId="459" xr:uid="{8985F27C-AFA2-47AD-A393-9CF44DA857D3}"/>
    <cellStyle name="20% - Accent3 5 2 3 2" xfId="3489" xr:uid="{F46C6A70-D739-4BC6-BBA7-BDED64612256}"/>
    <cellStyle name="20% - Accent3 5 2 4" xfId="460" xr:uid="{A58CDE2B-82DD-4BBF-830C-416ACDF91486}"/>
    <cellStyle name="20% - Accent3 5 2 4 2" xfId="3490" xr:uid="{7133354A-F63B-474E-A510-73C0D74D49BF}"/>
    <cellStyle name="20% - Accent3 5 2 5" xfId="3487" xr:uid="{54E37A23-1975-45BD-9B4B-1BC3333F68FF}"/>
    <cellStyle name="20% - Accent3 5 3" xfId="461" xr:uid="{DD93C2EA-D41D-4CD0-A62A-22A0C1EC9C01}"/>
    <cellStyle name="20% - Accent3 5 3 2" xfId="3491" xr:uid="{D839E929-B515-4919-A94E-A527A9A308D4}"/>
    <cellStyle name="20% - Accent3 5 4" xfId="462" xr:uid="{4C3B8575-02A1-427B-A45E-E87B338E44D1}"/>
    <cellStyle name="20% - Accent3 5 4 2" xfId="3492" xr:uid="{EA1C80F4-C787-4C20-B34B-38C4F1ACECFD}"/>
    <cellStyle name="20% - Accent3 5 5" xfId="463" xr:uid="{4622D3DE-6C6F-4061-A3FA-7DF1398978D1}"/>
    <cellStyle name="20% - Accent3 5 5 2" xfId="3493" xr:uid="{E02450AF-752E-4550-91A2-6F51B8AE15B5}"/>
    <cellStyle name="20% - Accent3 5 6" xfId="464" xr:uid="{EED8C8EF-7BF3-49B5-80BD-34EECF23FBA8}"/>
    <cellStyle name="20% - Accent3 5 6 2" xfId="3494" xr:uid="{67024856-58C1-416C-A9B1-A8D788F37C04}"/>
    <cellStyle name="20% - Accent3 5 7" xfId="3486" xr:uid="{7A53CBC9-6781-4D90-80B8-97D0D012FAE3}"/>
    <cellStyle name="20% - Accent3 6" xfId="465" xr:uid="{839A597C-01D2-4655-8E85-D25E36328B96}"/>
    <cellStyle name="20% - Accent3 6 2" xfId="466" xr:uid="{C3B202F9-E24E-447F-B91E-B085345E475C}"/>
    <cellStyle name="20% - Accent3 6 2 2" xfId="467" xr:uid="{1EE5FE3E-87F2-4DC6-B125-5BB804CE7235}"/>
    <cellStyle name="20% - Accent3 6 2 2 2" xfId="3497" xr:uid="{69B6CB9A-9CC6-4EBF-994C-22656E0FF029}"/>
    <cellStyle name="20% - Accent3 6 2 3" xfId="468" xr:uid="{CF9B4F23-5392-4746-BF9D-6C63A45BACAA}"/>
    <cellStyle name="20% - Accent3 6 2 3 2" xfId="3498" xr:uid="{E1850BCC-6E5B-4277-9318-9150C9489257}"/>
    <cellStyle name="20% - Accent3 6 2 4" xfId="469" xr:uid="{DD4C0821-160B-4634-9C2A-D76F5269B928}"/>
    <cellStyle name="20% - Accent3 6 2 4 2" xfId="3499" xr:uid="{AB1B187B-E67D-4175-A238-AC16479A42E3}"/>
    <cellStyle name="20% - Accent3 6 2 5" xfId="3496" xr:uid="{2D889AD6-D49A-4A38-A632-62965489ED32}"/>
    <cellStyle name="20% - Accent3 6 3" xfId="470" xr:uid="{22AAF66D-7C0D-46A6-92AB-32F322A4AD3A}"/>
    <cellStyle name="20% - Accent3 6 3 2" xfId="3500" xr:uid="{71A3BF3A-C575-4837-87F7-2B2BA624DFD7}"/>
    <cellStyle name="20% - Accent3 6 4" xfId="471" xr:uid="{3C0C6CCB-9C13-4BBF-9DB0-C4F40859FE93}"/>
    <cellStyle name="20% - Accent3 6 4 2" xfId="3501" xr:uid="{75AEED46-8A8F-40DD-BC5D-FC26450D4887}"/>
    <cellStyle name="20% - Accent3 6 5" xfId="472" xr:uid="{EB48D361-49DE-432B-9552-75BC30F6ECDF}"/>
    <cellStyle name="20% - Accent3 6 5 2" xfId="3502" xr:uid="{47A7A12D-64A3-4290-BAF0-9DD1408CAC52}"/>
    <cellStyle name="20% - Accent3 6 6" xfId="473" xr:uid="{0E0DD512-142E-4F91-94BD-F6D4D9E026D3}"/>
    <cellStyle name="20% - Accent3 6 6 2" xfId="3503" xr:uid="{D674901A-C80D-4CD7-AD4E-4958F7F20D72}"/>
    <cellStyle name="20% - Accent3 6 7" xfId="3495" xr:uid="{AD51C0CA-9E6D-47DF-B3A6-883526829BCD}"/>
    <cellStyle name="20% - Accent3 7" xfId="474" xr:uid="{C2B001AC-B40F-480C-AA18-4C15418DF3B5}"/>
    <cellStyle name="20% - Accent3 7 2" xfId="475" xr:uid="{ECB75C95-6B49-4B7F-BF26-A43FC07C8B46}"/>
    <cellStyle name="20% - Accent3 7 2 2" xfId="476" xr:uid="{1365F42E-AE4C-47F0-ACA4-A9C244B771EC}"/>
    <cellStyle name="20% - Accent3 7 2 2 2" xfId="3506" xr:uid="{4E094987-FED3-4653-87F3-EFDC011BB5E3}"/>
    <cellStyle name="20% - Accent3 7 2 3" xfId="477" xr:uid="{1B91DEAC-6BBB-4CC1-B972-89726E14DA09}"/>
    <cellStyle name="20% - Accent3 7 2 3 2" xfId="3507" xr:uid="{C3E7B56A-1B8A-4F28-A2DC-47B672BF02DA}"/>
    <cellStyle name="20% - Accent3 7 2 4" xfId="478" xr:uid="{D7917B45-1AE0-4500-91D4-22D0912AD3C3}"/>
    <cellStyle name="20% - Accent3 7 2 4 2" xfId="3508" xr:uid="{82D8F174-DEE4-4AEB-AE54-1DD2AE8532CA}"/>
    <cellStyle name="20% - Accent3 7 2 5" xfId="3505" xr:uid="{2C11D374-AA1B-4669-909D-95C65797A623}"/>
    <cellStyle name="20% - Accent3 7 3" xfId="479" xr:uid="{BE178645-8366-4626-88A2-36DB5A70855A}"/>
    <cellStyle name="20% - Accent3 7 3 2" xfId="3509" xr:uid="{7E2CEB15-C01C-4B87-B787-1F95690912BE}"/>
    <cellStyle name="20% - Accent3 7 4" xfId="480" xr:uid="{F4D290B8-4B8D-48DA-A3A8-4BE948EF97B7}"/>
    <cellStyle name="20% - Accent3 7 4 2" xfId="3510" xr:uid="{26487D3A-2A64-4C9C-AC3B-8E213145C1D9}"/>
    <cellStyle name="20% - Accent3 7 5" xfId="481" xr:uid="{669E5697-0235-47E2-A227-EB0A00E623EF}"/>
    <cellStyle name="20% - Accent3 7 5 2" xfId="3511" xr:uid="{86DE5127-C2FA-4639-BC32-A5ADEF6FACF4}"/>
    <cellStyle name="20% - Accent3 7 6" xfId="482" xr:uid="{5765AADC-0D98-4494-A1E8-5BB4F07B073C}"/>
    <cellStyle name="20% - Accent3 7 6 2" xfId="3512" xr:uid="{A5EBE857-5C5D-4032-AED5-0677BC693CCC}"/>
    <cellStyle name="20% - Accent3 7 7" xfId="3504" xr:uid="{06636AD0-F62A-4E9D-AE98-6CCF0B7DADE5}"/>
    <cellStyle name="20% - Accent3 8" xfId="483" xr:uid="{D3532A87-F9D7-4205-AC0B-702936DAD6F9}"/>
    <cellStyle name="20% - Accent3 8 2" xfId="484" xr:uid="{6C725BB8-A962-4B66-8A1B-9CE32917049B}"/>
    <cellStyle name="20% - Accent3 8 2 2" xfId="485" xr:uid="{A63B1155-7007-487F-8440-750306E747D9}"/>
    <cellStyle name="20% - Accent3 8 2 2 2" xfId="3515" xr:uid="{DBC55B5F-D6B4-44C1-B3B2-89F3FFA9AD87}"/>
    <cellStyle name="20% - Accent3 8 2 3" xfId="486" xr:uid="{F3AAC2FA-E971-4007-9BE6-FE91B55B683F}"/>
    <cellStyle name="20% - Accent3 8 2 3 2" xfId="3516" xr:uid="{B6FBE93B-6783-48E4-89AC-D9C67F4772E4}"/>
    <cellStyle name="20% - Accent3 8 2 4" xfId="487" xr:uid="{D7687234-D310-4225-AFDB-7C3EFC1249EA}"/>
    <cellStyle name="20% - Accent3 8 2 4 2" xfId="3517" xr:uid="{B0B086AF-9AA7-4E09-9D24-A786BEA4524E}"/>
    <cellStyle name="20% - Accent3 8 2 5" xfId="3514" xr:uid="{F647E8D4-EEDB-4527-9275-2306A56DE592}"/>
    <cellStyle name="20% - Accent3 8 3" xfId="488" xr:uid="{BA0C96E7-37B3-4CF2-9FAE-483AEA5A273B}"/>
    <cellStyle name="20% - Accent3 8 3 2" xfId="3518" xr:uid="{BE039AE7-D043-4AEC-8FED-43028250B55C}"/>
    <cellStyle name="20% - Accent3 8 4" xfId="489" xr:uid="{7B52F6E8-7A56-4D55-9456-C712C9F0EF87}"/>
    <cellStyle name="20% - Accent3 8 4 2" xfId="3519" xr:uid="{9C160359-CB73-49E7-9E56-20D7DED8BB13}"/>
    <cellStyle name="20% - Accent3 8 5" xfId="490" xr:uid="{4E4BB0EF-EF3D-4443-BF6F-E8CECA516D2C}"/>
    <cellStyle name="20% - Accent3 8 5 2" xfId="3520" xr:uid="{967CA251-AD99-474A-AC1D-842759435D35}"/>
    <cellStyle name="20% - Accent3 8 6" xfId="491" xr:uid="{B578FED9-CD49-4FCE-9A56-F9DB740CA391}"/>
    <cellStyle name="20% - Accent3 8 6 2" xfId="3521" xr:uid="{13E7112D-2931-4F8E-A7A9-4935CCD0D118}"/>
    <cellStyle name="20% - Accent3 8 7" xfId="3513" xr:uid="{B9DD1EA3-A29B-499A-AFEB-CC43DF0724C3}"/>
    <cellStyle name="20% - Accent3 9" xfId="492" xr:uid="{5C94BE55-8DFA-4047-8346-6D05C5AC54F3}"/>
    <cellStyle name="20% - Accent3 9 2" xfId="493" xr:uid="{2306ACD6-BCEC-4A3E-8D44-11045429849B}"/>
    <cellStyle name="20% - Accent3 9 2 2" xfId="494" xr:uid="{D207C460-BAD5-42F0-B821-35492F97D2D4}"/>
    <cellStyle name="20% - Accent3 9 2 2 2" xfId="3524" xr:uid="{0E53E6E7-6BEB-4054-8EBD-F91163BFD8F4}"/>
    <cellStyle name="20% - Accent3 9 2 3" xfId="495" xr:uid="{182E9C18-3193-485F-B39C-716A862D89D6}"/>
    <cellStyle name="20% - Accent3 9 2 3 2" xfId="3525" xr:uid="{1498B5EF-26EA-4B90-A9FE-ED93C4F3A919}"/>
    <cellStyle name="20% - Accent3 9 2 4" xfId="496" xr:uid="{8E578733-1FC9-40AA-8888-4DAD897C2F53}"/>
    <cellStyle name="20% - Accent3 9 2 4 2" xfId="3526" xr:uid="{563EDB1B-85F5-42B6-BAE7-19F55A3DAACC}"/>
    <cellStyle name="20% - Accent3 9 2 5" xfId="3523" xr:uid="{07D6922C-399F-450C-A3A0-CFD32946E52F}"/>
    <cellStyle name="20% - Accent3 9 3" xfId="497" xr:uid="{5C317573-BB8D-4A07-971E-D03456A0141C}"/>
    <cellStyle name="20% - Accent3 9 3 2" xfId="3527" xr:uid="{14982E3D-17FB-49E6-91CF-FBA66F5D4639}"/>
    <cellStyle name="20% - Accent3 9 4" xfId="498" xr:uid="{8CF4DFF9-6D6D-4A73-810C-368BFAF00304}"/>
    <cellStyle name="20% - Accent3 9 4 2" xfId="3528" xr:uid="{29670BAC-9501-4FF5-B2B0-FC6DF8C6FF02}"/>
    <cellStyle name="20% - Accent3 9 5" xfId="499" xr:uid="{6D17442C-F5DC-415E-8153-96AE30565CBC}"/>
    <cellStyle name="20% - Accent3 9 5 2" xfId="3529" xr:uid="{DD81065E-959F-4047-9933-969B2975274E}"/>
    <cellStyle name="20% - Accent3 9 6" xfId="500" xr:uid="{59551D70-A895-4976-AF68-7B1C771C84B5}"/>
    <cellStyle name="20% - Accent3 9 6 2" xfId="3530" xr:uid="{7790804F-B694-43C9-A1E0-31DDA9ADEA54}"/>
    <cellStyle name="20% - Accent3 9 7" xfId="3522" xr:uid="{8610A2C9-97CC-4A37-BF7C-9B46B2CEC5CD}"/>
    <cellStyle name="20% - Accent4 10" xfId="501" xr:uid="{0D4204D4-E928-4C9D-9202-6A8703F71DF0}"/>
    <cellStyle name="20% - Accent4 10 2" xfId="502" xr:uid="{191C613C-4B3C-440B-8277-4F48C896FDB1}"/>
    <cellStyle name="20% - Accent4 10 2 2" xfId="503" xr:uid="{A9EF66DD-8738-46BC-854E-A08EDC0EC67F}"/>
    <cellStyle name="20% - Accent4 10 2 2 2" xfId="3533" xr:uid="{8484286D-1814-4DE5-8613-3537F6C77327}"/>
    <cellStyle name="20% - Accent4 10 2 3" xfId="504" xr:uid="{EA3259CD-FC37-41D0-88C1-7145C6C22B57}"/>
    <cellStyle name="20% - Accent4 10 2 3 2" xfId="3534" xr:uid="{6616605E-871B-4567-B6D4-EE5AC28B7D4E}"/>
    <cellStyle name="20% - Accent4 10 2 4" xfId="505" xr:uid="{98D9391F-CE37-43B2-A08E-0D34F0CCD986}"/>
    <cellStyle name="20% - Accent4 10 2 4 2" xfId="3535" xr:uid="{E4BE5CE6-3D2B-498E-8498-743FE600EBFD}"/>
    <cellStyle name="20% - Accent4 10 2 5" xfId="3532" xr:uid="{FAA286BC-2B11-461E-B9EF-63E003F9F8EE}"/>
    <cellStyle name="20% - Accent4 10 3" xfId="506" xr:uid="{7E7C1D81-9980-49D9-8981-8773A186083B}"/>
    <cellStyle name="20% - Accent4 10 3 2" xfId="3536" xr:uid="{DB702C09-9BC0-4694-B425-F9E0379E0E94}"/>
    <cellStyle name="20% - Accent4 10 4" xfId="507" xr:uid="{C51D8D1F-5C07-47A6-A6E9-C296E845326D}"/>
    <cellStyle name="20% - Accent4 10 4 2" xfId="3537" xr:uid="{0B288D73-4D79-46F9-B2B9-47B0F4010FCA}"/>
    <cellStyle name="20% - Accent4 10 5" xfId="508" xr:uid="{B33267DF-7D3E-4214-8B94-5036BD8936BA}"/>
    <cellStyle name="20% - Accent4 10 5 2" xfId="3538" xr:uid="{9AE9D33F-7177-430D-9523-8EA42847FB16}"/>
    <cellStyle name="20% - Accent4 10 6" xfId="509" xr:uid="{8C38284B-5692-4715-8148-0982E2938BD8}"/>
    <cellStyle name="20% - Accent4 10 6 2" xfId="3539" xr:uid="{D7827C13-6BE5-49BA-9E3E-0709948A12BA}"/>
    <cellStyle name="20% - Accent4 10 7" xfId="3531" xr:uid="{84FD061C-BD29-49F4-AC55-E243ECA5FF95}"/>
    <cellStyle name="20% - Accent4 11" xfId="510" xr:uid="{A1154F3A-CBD7-421E-9E8E-16BC08D3BAFA}"/>
    <cellStyle name="20% - Accent4 11 2" xfId="511" xr:uid="{D460E7DC-F907-4843-AEEB-B463C582E539}"/>
    <cellStyle name="20% - Accent4 11 2 2" xfId="512" xr:uid="{FCBA2C05-A504-46D4-B793-837722280B53}"/>
    <cellStyle name="20% - Accent4 11 2 2 2" xfId="3542" xr:uid="{B6CBBA4F-B049-4214-8CE2-D0C7029F74B9}"/>
    <cellStyle name="20% - Accent4 11 2 3" xfId="513" xr:uid="{84972D4B-D979-4149-A499-128EE513318C}"/>
    <cellStyle name="20% - Accent4 11 2 3 2" xfId="3543" xr:uid="{A84181AF-0651-445E-B602-A147A335148D}"/>
    <cellStyle name="20% - Accent4 11 2 4" xfId="514" xr:uid="{F8E7460E-E0C8-4901-9702-FB85B5F98F98}"/>
    <cellStyle name="20% - Accent4 11 2 4 2" xfId="3544" xr:uid="{77C54267-4DF8-4508-AFF7-F4751F36EB62}"/>
    <cellStyle name="20% - Accent4 11 2 5" xfId="3541" xr:uid="{04255FEC-8B3D-452B-8E49-7F02452BB84A}"/>
    <cellStyle name="20% - Accent4 11 3" xfId="515" xr:uid="{F084F187-4DCA-4917-A3DF-E2E4B3BCFA3A}"/>
    <cellStyle name="20% - Accent4 11 3 2" xfId="3545" xr:uid="{2B320919-7F31-4E92-86C7-B498946E0561}"/>
    <cellStyle name="20% - Accent4 11 4" xfId="516" xr:uid="{320487C0-FF17-447D-A181-B37CA6306889}"/>
    <cellStyle name="20% - Accent4 11 4 2" xfId="3546" xr:uid="{6CBDD47F-8C7C-4DC7-810D-97B6AFD43973}"/>
    <cellStyle name="20% - Accent4 11 5" xfId="517" xr:uid="{6E648D01-5BD3-4E0F-8164-ABA002E5C81E}"/>
    <cellStyle name="20% - Accent4 11 5 2" xfId="3547" xr:uid="{1FF582FB-BB01-46B6-873C-34F33594261D}"/>
    <cellStyle name="20% - Accent4 11 6" xfId="518" xr:uid="{2C7361BD-C810-4A5B-81D7-6EFFA28F3E6A}"/>
    <cellStyle name="20% - Accent4 11 6 2" xfId="3548" xr:uid="{DF04E6D0-4D19-4FDC-9455-8611329DA6E5}"/>
    <cellStyle name="20% - Accent4 11 7" xfId="3540" xr:uid="{80079FEF-5CB7-47DF-B524-6ED0F7AFBC0A}"/>
    <cellStyle name="20% - Accent4 12" xfId="519" xr:uid="{9E3A4C4D-F84C-4965-A701-331501831A51}"/>
    <cellStyle name="20% - Accent4 12 2" xfId="520" xr:uid="{A3C50953-31AD-46E2-B0E5-EB563F8EB489}"/>
    <cellStyle name="20% - Accent4 12 2 2" xfId="521" xr:uid="{7BA01562-B6FA-4C16-8293-7BC20767A1A3}"/>
    <cellStyle name="20% - Accent4 12 2 2 2" xfId="3551" xr:uid="{3A70335C-0C3B-4BBC-B074-8F9F8F72CA3F}"/>
    <cellStyle name="20% - Accent4 12 2 3" xfId="522" xr:uid="{35E1214E-E335-4B47-978A-30F6E5D4D774}"/>
    <cellStyle name="20% - Accent4 12 2 3 2" xfId="3552" xr:uid="{BECE1033-6E0F-4CBF-8D03-AE1CE7CD8C6C}"/>
    <cellStyle name="20% - Accent4 12 2 4" xfId="523" xr:uid="{A5311409-4FEA-47FB-BAA4-FEB9B0759823}"/>
    <cellStyle name="20% - Accent4 12 2 4 2" xfId="3553" xr:uid="{073BE1E7-1B88-4636-BA25-9B6F73BF9D7A}"/>
    <cellStyle name="20% - Accent4 12 2 5" xfId="3550" xr:uid="{8F9933A6-1FF3-4B74-BFD2-F9FBEC3DBF39}"/>
    <cellStyle name="20% - Accent4 12 3" xfId="524" xr:uid="{4DA6A568-CA6A-4724-898F-0B0671D9DED2}"/>
    <cellStyle name="20% - Accent4 12 3 2" xfId="3554" xr:uid="{1CE68C2B-F5FF-4D39-A11A-DBA6D0776172}"/>
    <cellStyle name="20% - Accent4 12 4" xfId="525" xr:uid="{46C60939-239C-4C6B-BB7C-14223864460E}"/>
    <cellStyle name="20% - Accent4 12 4 2" xfId="3555" xr:uid="{4FFB2369-A850-4864-BC2E-AE9DE9E613DE}"/>
    <cellStyle name="20% - Accent4 12 5" xfId="526" xr:uid="{B92BC5AA-0767-4DDE-B5E2-406F048F7CF3}"/>
    <cellStyle name="20% - Accent4 12 5 2" xfId="3556" xr:uid="{DFCEF703-2E27-4D4C-A643-41F2F3F8BDC5}"/>
    <cellStyle name="20% - Accent4 12 6" xfId="527" xr:uid="{2177713C-D40D-4F54-AA96-3341E3B23F2F}"/>
    <cellStyle name="20% - Accent4 12 6 2" xfId="3557" xr:uid="{887E15DF-2E7B-4F71-8BDC-4A42F596A114}"/>
    <cellStyle name="20% - Accent4 12 7" xfId="3549" xr:uid="{A56F4056-92A0-4B6E-8D7F-04D6348B2472}"/>
    <cellStyle name="20% - Accent4 13" xfId="528" xr:uid="{07ACDAC4-EC93-4F86-9DE4-E14545E208CB}"/>
    <cellStyle name="20% - Accent4 13 2" xfId="529" xr:uid="{52A0A611-9049-42D3-A184-BA0CDEB61A13}"/>
    <cellStyle name="20% - Accent4 13 2 2" xfId="530" xr:uid="{D19A9AE0-B56B-4A29-8A7C-D67A4B417699}"/>
    <cellStyle name="20% - Accent4 13 2 2 2" xfId="3560" xr:uid="{C32C06E8-F50E-4EC4-9921-247ADA706690}"/>
    <cellStyle name="20% - Accent4 13 2 3" xfId="531" xr:uid="{B3C4914C-CED7-415F-A6BB-A9AB4519B073}"/>
    <cellStyle name="20% - Accent4 13 2 3 2" xfId="3561" xr:uid="{6001AE3C-A47D-4006-AFB9-14D13FCC8E01}"/>
    <cellStyle name="20% - Accent4 13 2 4" xfId="532" xr:uid="{EF0541A1-F3BF-4A3C-8A55-3BC31DAE21A9}"/>
    <cellStyle name="20% - Accent4 13 2 4 2" xfId="3562" xr:uid="{A41BA1C3-96F0-4E80-8360-FDC29C12993B}"/>
    <cellStyle name="20% - Accent4 13 2 5" xfId="3559" xr:uid="{FD73E468-1965-45F2-9B0E-2B30B6E7218B}"/>
    <cellStyle name="20% - Accent4 13 3" xfId="533" xr:uid="{A4426896-C1DD-484F-89DA-BCC9C4DC2153}"/>
    <cellStyle name="20% - Accent4 13 3 2" xfId="3563" xr:uid="{20B9D1BF-BB15-4907-A144-69DCB697F1F7}"/>
    <cellStyle name="20% - Accent4 13 4" xfId="534" xr:uid="{3A448D83-29B6-4A2F-980C-F477CEFE89E8}"/>
    <cellStyle name="20% - Accent4 13 4 2" xfId="3564" xr:uid="{82274C0A-E9A6-48E7-9BF4-14426B3AA4C4}"/>
    <cellStyle name="20% - Accent4 13 5" xfId="535" xr:uid="{843C2803-3D59-4C3B-945E-C936938E90A5}"/>
    <cellStyle name="20% - Accent4 13 5 2" xfId="3565" xr:uid="{68C07A6A-3CC2-4A2C-87D9-6555B0139FB9}"/>
    <cellStyle name="20% - Accent4 13 6" xfId="536" xr:uid="{C9BAD575-7C81-44A4-AE46-618149B7DFB8}"/>
    <cellStyle name="20% - Accent4 13 6 2" xfId="3566" xr:uid="{4D70E155-F99C-45CB-BB7E-4DF84D7BEAA7}"/>
    <cellStyle name="20% - Accent4 13 7" xfId="3558" xr:uid="{FCD143CB-A6E8-42BA-B03F-B5DBA9295FDA}"/>
    <cellStyle name="20% - Accent4 14" xfId="537" xr:uid="{C4B3D298-B2F0-4E59-B456-549DCCBF05C4}"/>
    <cellStyle name="20% - Accent4 14 2" xfId="538" xr:uid="{7D118528-44E1-427B-A94E-F3E5D6AB0CFC}"/>
    <cellStyle name="20% - Accent4 14 2 2" xfId="539" xr:uid="{9A6FE91B-0D98-4FDD-BD5D-CCF39F9FB1AE}"/>
    <cellStyle name="20% - Accent4 14 2 2 2" xfId="3569" xr:uid="{1F0FCEB9-7F94-478B-90A4-85ED645A814A}"/>
    <cellStyle name="20% - Accent4 14 2 3" xfId="540" xr:uid="{9C159E8A-240C-48BA-8273-7A65F0DB06D7}"/>
    <cellStyle name="20% - Accent4 14 2 3 2" xfId="3570" xr:uid="{76198918-7461-4040-BC87-C5B1E5F82A9F}"/>
    <cellStyle name="20% - Accent4 14 2 4" xfId="541" xr:uid="{3D056CFC-A8D9-48FA-A902-9A743E8CF504}"/>
    <cellStyle name="20% - Accent4 14 2 4 2" xfId="3571" xr:uid="{92E66C7C-C21E-4F51-A90F-19B867DD8C6C}"/>
    <cellStyle name="20% - Accent4 14 2 5" xfId="3568" xr:uid="{8C37F4DF-553C-488F-A76B-7DDC30FF361A}"/>
    <cellStyle name="20% - Accent4 14 3" xfId="542" xr:uid="{4D0B9531-B9D9-4D23-8344-5CD8A7EF8CB0}"/>
    <cellStyle name="20% - Accent4 14 3 2" xfId="3572" xr:uid="{B5DABC43-4042-4FAC-971E-7576304F8F59}"/>
    <cellStyle name="20% - Accent4 14 4" xfId="543" xr:uid="{94D61869-112D-4008-AFFD-A07843E426D6}"/>
    <cellStyle name="20% - Accent4 14 4 2" xfId="3573" xr:uid="{7645C737-C538-486E-B26E-1F43C4453D4C}"/>
    <cellStyle name="20% - Accent4 14 5" xfId="544" xr:uid="{06D814BF-6F32-4136-AB60-B0AD491B7AC4}"/>
    <cellStyle name="20% - Accent4 14 5 2" xfId="3574" xr:uid="{52F68CCF-92F5-4AFE-AD89-E841245F0C60}"/>
    <cellStyle name="20% - Accent4 14 6" xfId="545" xr:uid="{03CE6141-B2E8-49E3-9855-7E762464D1A3}"/>
    <cellStyle name="20% - Accent4 14 6 2" xfId="3575" xr:uid="{433BD161-9D25-48DA-B52F-5B6B06746F5E}"/>
    <cellStyle name="20% - Accent4 14 7" xfId="3567" xr:uid="{9B043179-7962-41EB-80C5-9F458691929A}"/>
    <cellStyle name="20% - Accent4 15" xfId="546" xr:uid="{CDC4B62C-5230-4A23-9A7B-1B615D69A652}"/>
    <cellStyle name="20% - Accent4 15 2" xfId="547" xr:uid="{110803A6-93DB-4421-8576-474CC029728B}"/>
    <cellStyle name="20% - Accent4 15 2 2" xfId="548" xr:uid="{52DB8C1E-463E-4EAE-90EA-67401D748792}"/>
    <cellStyle name="20% - Accent4 15 2 2 2" xfId="3578" xr:uid="{17018C9B-D659-4019-A93A-F2F9866EDBFE}"/>
    <cellStyle name="20% - Accent4 15 2 3" xfId="549" xr:uid="{C64B119D-96AF-47A8-9047-FDA28C2E0E4F}"/>
    <cellStyle name="20% - Accent4 15 2 3 2" xfId="3579" xr:uid="{50D8566A-93DC-405A-B871-53A6A7C0ABC8}"/>
    <cellStyle name="20% - Accent4 15 2 4" xfId="550" xr:uid="{9DFABBE9-4B30-4D29-B30B-7654A8166BB6}"/>
    <cellStyle name="20% - Accent4 15 2 4 2" xfId="3580" xr:uid="{77DF4886-C394-4540-BD84-D5D598343F28}"/>
    <cellStyle name="20% - Accent4 15 2 5" xfId="3577" xr:uid="{4837655C-6E14-499F-99BF-E65F467E5CB4}"/>
    <cellStyle name="20% - Accent4 15 3" xfId="551" xr:uid="{A6E95174-B9E6-4DEC-8402-F2B3DCBACD6E}"/>
    <cellStyle name="20% - Accent4 15 3 2" xfId="3581" xr:uid="{C181B0C4-6D6A-457D-BD59-DB629440191B}"/>
    <cellStyle name="20% - Accent4 15 4" xfId="552" xr:uid="{B7553A84-0E80-4F91-B0C3-891458B75CDA}"/>
    <cellStyle name="20% - Accent4 15 4 2" xfId="3582" xr:uid="{0FBFD5F0-2758-4646-9D8E-A888EDE43610}"/>
    <cellStyle name="20% - Accent4 15 5" xfId="553" xr:uid="{A46A1F66-5503-47CC-8651-A3DE541BA1F2}"/>
    <cellStyle name="20% - Accent4 15 5 2" xfId="3583" xr:uid="{E338C747-F49B-43D4-B352-9A6C4F63580F}"/>
    <cellStyle name="20% - Accent4 15 6" xfId="554" xr:uid="{5EF25DAF-7DCD-4BB9-A234-6E0509A39341}"/>
    <cellStyle name="20% - Accent4 15 6 2" xfId="3584" xr:uid="{2F3BDAE3-87A0-4BBA-9703-12D12D5BB824}"/>
    <cellStyle name="20% - Accent4 15 7" xfId="3576" xr:uid="{50C8D094-344D-4145-A78F-779254259D4F}"/>
    <cellStyle name="20% - Accent4 16" xfId="555" xr:uid="{8049C293-C62A-428B-9484-C5BD35FD5FBA}"/>
    <cellStyle name="20% - Accent4 16 2" xfId="556" xr:uid="{0A614122-A2C9-4D2A-A35D-7DAB9581A7E1}"/>
    <cellStyle name="20% - Accent4 16 2 2" xfId="557" xr:uid="{9E44855F-2B70-4984-8130-4C0334FA659C}"/>
    <cellStyle name="20% - Accent4 16 2 2 2" xfId="3587" xr:uid="{592C5DE6-E486-42E3-A057-F6F317353F4F}"/>
    <cellStyle name="20% - Accent4 16 2 3" xfId="558" xr:uid="{E0386EF6-6312-417A-B2DC-F27147D20939}"/>
    <cellStyle name="20% - Accent4 16 2 3 2" xfId="3588" xr:uid="{3A279522-1C02-47D8-82C7-D6E6641FC8A6}"/>
    <cellStyle name="20% - Accent4 16 2 4" xfId="559" xr:uid="{F738069A-2EB2-4677-A876-A62CE5CBEBE4}"/>
    <cellStyle name="20% - Accent4 16 2 4 2" xfId="3589" xr:uid="{21A2C51D-FBCD-4C59-BE5B-7D9CAD7E3990}"/>
    <cellStyle name="20% - Accent4 16 2 5" xfId="3586" xr:uid="{6E1175B2-7693-4976-8C1A-5BAD2391F02A}"/>
    <cellStyle name="20% - Accent4 16 3" xfId="560" xr:uid="{AA117361-79AA-47B1-9318-A63F7444763C}"/>
    <cellStyle name="20% - Accent4 16 3 2" xfId="3590" xr:uid="{25AB797F-3553-4DD6-85DB-4D25160FD657}"/>
    <cellStyle name="20% - Accent4 16 4" xfId="561" xr:uid="{62FC1578-0F63-4A01-917D-1C8473D0DF25}"/>
    <cellStyle name="20% - Accent4 16 4 2" xfId="3591" xr:uid="{78C1FF43-1AC2-481A-A8EA-34710A08FD34}"/>
    <cellStyle name="20% - Accent4 16 5" xfId="562" xr:uid="{7BEBB628-AC46-4F9B-AA60-D463BDB88E6A}"/>
    <cellStyle name="20% - Accent4 16 5 2" xfId="3592" xr:uid="{C6A471E8-D8B4-4BA9-AE9C-E5DF61F64DBC}"/>
    <cellStyle name="20% - Accent4 16 6" xfId="563" xr:uid="{DA4A7158-5237-4A4B-8B5A-938CA8EABC63}"/>
    <cellStyle name="20% - Accent4 16 6 2" xfId="3593" xr:uid="{6B4DC8A9-EE1A-4FD7-9E72-D76D05356F55}"/>
    <cellStyle name="20% - Accent4 16 7" xfId="3585" xr:uid="{8B6F183A-4C10-4ED4-965A-972228782948}"/>
    <cellStyle name="20% - Accent4 17" xfId="564" xr:uid="{B09EFAD3-E252-459A-8225-01875600C3B6}"/>
    <cellStyle name="20% - Accent4 17 2" xfId="565" xr:uid="{381BD198-5DC6-4170-812B-98F7915C9EE0}"/>
    <cellStyle name="20% - Accent4 17 2 2" xfId="566" xr:uid="{AABA5917-A6E9-43E1-BFAA-D967FB48BDEE}"/>
    <cellStyle name="20% - Accent4 17 2 2 2" xfId="3596" xr:uid="{15AC0056-D1E1-4FB2-8F75-6AF81204227B}"/>
    <cellStyle name="20% - Accent4 17 2 3" xfId="567" xr:uid="{D17AA37C-4986-4B39-B169-B7B5FCF4E68A}"/>
    <cellStyle name="20% - Accent4 17 2 3 2" xfId="3597" xr:uid="{C59FC16D-45B3-4F9D-AFE5-9CBDDF30768D}"/>
    <cellStyle name="20% - Accent4 17 2 4" xfId="568" xr:uid="{BC6EF55F-4758-452E-9195-CB6B103B7C6A}"/>
    <cellStyle name="20% - Accent4 17 2 4 2" xfId="3598" xr:uid="{640963EC-78A7-4A06-A0BF-1CA5C6D001A8}"/>
    <cellStyle name="20% - Accent4 17 2 5" xfId="3595" xr:uid="{9035A546-79A1-4BE9-968D-6EB07E4BA2C1}"/>
    <cellStyle name="20% - Accent4 17 3" xfId="569" xr:uid="{753BB509-87DA-495E-B7A8-9B1C259BF32E}"/>
    <cellStyle name="20% - Accent4 17 3 2" xfId="3599" xr:uid="{6CB9F481-6300-443F-806C-29F46A493F0C}"/>
    <cellStyle name="20% - Accent4 17 4" xfId="570" xr:uid="{806A8721-29EB-4060-A7CC-2245C26518E1}"/>
    <cellStyle name="20% - Accent4 17 4 2" xfId="3600" xr:uid="{3F1BB765-D96F-4284-A35A-D699269FB379}"/>
    <cellStyle name="20% - Accent4 17 5" xfId="571" xr:uid="{D9F8A84E-E492-4AEA-8617-A426CA7FD3BF}"/>
    <cellStyle name="20% - Accent4 17 5 2" xfId="3601" xr:uid="{036D880F-5824-4D8B-A335-3D3D30E626AA}"/>
    <cellStyle name="20% - Accent4 17 6" xfId="572" xr:uid="{791E3EFF-8913-47C4-AEE6-4D7C787DFBD7}"/>
    <cellStyle name="20% - Accent4 17 6 2" xfId="3602" xr:uid="{20DA9B23-E733-4D83-9457-126345D2ADF9}"/>
    <cellStyle name="20% - Accent4 17 7" xfId="3594" xr:uid="{38A38755-4E62-4D17-9236-81895D274123}"/>
    <cellStyle name="20% - Accent4 18" xfId="573" xr:uid="{D48E1736-03CF-475C-9E0B-83731BAA6DBF}"/>
    <cellStyle name="20% - Accent4 18 2" xfId="574" xr:uid="{AD3E40D3-3A70-4131-B22F-BD4041E08917}"/>
    <cellStyle name="20% - Accent4 18 2 2" xfId="3604" xr:uid="{2A94AFD4-23CE-4CFD-8E6C-B68A4CBC073B}"/>
    <cellStyle name="20% - Accent4 18 3" xfId="575" xr:uid="{E7B912CB-E70C-4EF0-A3E8-88B69677044F}"/>
    <cellStyle name="20% - Accent4 18 3 2" xfId="3605" xr:uid="{A6D0B2BD-4B5C-45F1-9CC4-66799B517C27}"/>
    <cellStyle name="20% - Accent4 18 4" xfId="576" xr:uid="{A603D64E-0B15-442D-B9B4-3CDB730AEE32}"/>
    <cellStyle name="20% - Accent4 18 4 2" xfId="3606" xr:uid="{A3FDEA45-9C79-4C52-8552-58FDC656B06A}"/>
    <cellStyle name="20% - Accent4 18 5" xfId="3603" xr:uid="{93AD44A5-11E3-4519-AFF6-F998F5509DA4}"/>
    <cellStyle name="20% - Accent4 19" xfId="577" xr:uid="{7FE0E36F-D524-42F2-A368-50A780AE4907}"/>
    <cellStyle name="20% - Accent4 19 2" xfId="578" xr:uid="{86648A6E-F94B-4355-AA0A-50DCEAA8775E}"/>
    <cellStyle name="20% - Accent4 19 2 2" xfId="3608" xr:uid="{F3375B4F-1C2F-41BB-9CE4-B9569A1E23BF}"/>
    <cellStyle name="20% - Accent4 19 3" xfId="579" xr:uid="{365619C8-C2EC-4E0A-B030-CC8B64D44894}"/>
    <cellStyle name="20% - Accent4 19 3 2" xfId="3609" xr:uid="{3BA8867B-43E0-4A07-97C2-9BBA6EFB8A12}"/>
    <cellStyle name="20% - Accent4 19 4" xfId="580" xr:uid="{696BC29E-3A1C-4AD2-8312-8A7CB5C11511}"/>
    <cellStyle name="20% - Accent4 19 4 2" xfId="3610" xr:uid="{92C3B092-F23B-4CBD-AC5B-E38CFDE68800}"/>
    <cellStyle name="20% - Accent4 19 5" xfId="3607" xr:uid="{50D59C8B-6CB5-4546-9A1E-37D5F3D60686}"/>
    <cellStyle name="20% - Accent4 2" xfId="581" xr:uid="{2F031A03-07A3-483C-A17F-28F7E1D26B1F}"/>
    <cellStyle name="20% - Accent4 2 2" xfId="582" xr:uid="{9B11198E-E498-41CE-9664-ED3503DFA858}"/>
    <cellStyle name="20% - Accent4 2 2 2" xfId="583" xr:uid="{EDA0A383-0481-4FBF-A322-20633950ADD1}"/>
    <cellStyle name="20% - Accent4 2 2 2 2" xfId="3613" xr:uid="{B7C65A0F-3722-4B3C-A6AA-AA58C055EFB8}"/>
    <cellStyle name="20% - Accent4 2 2 3" xfId="584" xr:uid="{FA14CF2C-2468-4C3B-9EDD-97ACD2405167}"/>
    <cellStyle name="20% - Accent4 2 2 3 2" xfId="3614" xr:uid="{EC46F849-6544-457E-8894-0C4FB33E9EDA}"/>
    <cellStyle name="20% - Accent4 2 2 4" xfId="585" xr:uid="{56BA24DD-F089-42D6-A2E5-180C7A146FFC}"/>
    <cellStyle name="20% - Accent4 2 2 4 2" xfId="3615" xr:uid="{C0F2C699-3EAA-4BD5-98C0-881FD8D52BB0}"/>
    <cellStyle name="20% - Accent4 2 2 5" xfId="3612" xr:uid="{4FCC86E7-8F3B-4E7D-9E8A-DA5B79E8EC5F}"/>
    <cellStyle name="20% - Accent4 2 3" xfId="586" xr:uid="{7E807846-755A-4F04-B93A-4B104945A424}"/>
    <cellStyle name="20% - Accent4 2 3 2" xfId="3616" xr:uid="{134B7236-C8E9-404E-B036-75BE2A1AFA62}"/>
    <cellStyle name="20% - Accent4 2 4" xfId="587" xr:uid="{DD69232B-DE27-444E-A161-C0CEBFC95D39}"/>
    <cellStyle name="20% - Accent4 2 4 2" xfId="3617" xr:uid="{1642FD9D-4615-446E-A794-5A4CCBC82015}"/>
    <cellStyle name="20% - Accent4 2 5" xfId="588" xr:uid="{99B989EC-D1EC-4858-AF31-2CA5F8FB77A8}"/>
    <cellStyle name="20% - Accent4 2 5 2" xfId="3618" xr:uid="{7D864A39-BEE2-426C-95A0-C0E6252E3418}"/>
    <cellStyle name="20% - Accent4 2 6" xfId="589" xr:uid="{8F097024-6F48-46B2-894F-C31682E88807}"/>
    <cellStyle name="20% - Accent4 2 6 2" xfId="3619" xr:uid="{2B96BA9A-0729-474D-9266-B8F3A2096CF0}"/>
    <cellStyle name="20% - Accent4 2 7" xfId="590" xr:uid="{769492E3-7200-4A14-A654-042ECAEC32B0}"/>
    <cellStyle name="20% - Accent4 2 7 2" xfId="3620" xr:uid="{59FD4FE8-0757-4518-A4F0-DD616B34F8A5}"/>
    <cellStyle name="20% - Accent4 2 8" xfId="3611" xr:uid="{B32E084C-5D5E-4D34-9375-2C6E142832D7}"/>
    <cellStyle name="20% - Accent4 20" xfId="591" xr:uid="{C22E0940-7981-401B-97AA-FA2BF025298F}"/>
    <cellStyle name="20% - Accent4 20 2" xfId="3621" xr:uid="{683BC378-0AEF-45AC-B2AC-3D762E6565C5}"/>
    <cellStyle name="20% - Accent4 21" xfId="592" xr:uid="{2855AE59-7485-4EC4-BAB3-D6A68E462E2E}"/>
    <cellStyle name="20% - Accent4 3" xfId="593" xr:uid="{45388D95-63F5-45A8-A96E-51AB3951E350}"/>
    <cellStyle name="20% - Accent4 3 2" xfId="594" xr:uid="{4FF8ECDC-09F0-4683-9C10-81C6AF7559E5}"/>
    <cellStyle name="20% - Accent4 3 2 2" xfId="595" xr:uid="{4966475F-E22E-43F1-A7FE-DD7291488FF2}"/>
    <cellStyle name="20% - Accent4 3 2 2 2" xfId="3624" xr:uid="{B2F5E71D-C9ED-4BD8-B4F6-ECC9608B27C7}"/>
    <cellStyle name="20% - Accent4 3 2 3" xfId="596" xr:uid="{7234158E-53C6-4CF7-86C5-621299794554}"/>
    <cellStyle name="20% - Accent4 3 2 3 2" xfId="3625" xr:uid="{CC0E27AD-810C-4179-A02C-1263D36C9D47}"/>
    <cellStyle name="20% - Accent4 3 2 4" xfId="597" xr:uid="{58100AA9-4A48-4524-A497-26EA3DA86B16}"/>
    <cellStyle name="20% - Accent4 3 2 4 2" xfId="3626" xr:uid="{929C10CB-E281-4730-9F43-0557A6F6E3F9}"/>
    <cellStyle name="20% - Accent4 3 2 5" xfId="3623" xr:uid="{4A8D3EF7-2CCC-4DEC-B705-C167A112F7D8}"/>
    <cellStyle name="20% - Accent4 3 3" xfId="598" xr:uid="{750152C2-08F5-4D36-9383-067D221FFF6B}"/>
    <cellStyle name="20% - Accent4 3 3 2" xfId="3627" xr:uid="{65D77494-F099-4C53-83E7-C44B669AD501}"/>
    <cellStyle name="20% - Accent4 3 4" xfId="599" xr:uid="{94F64F61-7891-44A2-8D1D-D2C7F8DB36DC}"/>
    <cellStyle name="20% - Accent4 3 4 2" xfId="3628" xr:uid="{4A30433E-2F9C-447F-9987-976CCDF4BB64}"/>
    <cellStyle name="20% - Accent4 3 5" xfId="600" xr:uid="{CFB2905F-4656-4BBF-8165-81ABD45E5D93}"/>
    <cellStyle name="20% - Accent4 3 5 2" xfId="3629" xr:uid="{EB37D84D-CECF-4FC8-816A-3EBC2A2BD00E}"/>
    <cellStyle name="20% - Accent4 3 6" xfId="601" xr:uid="{12AB78CD-20C9-4868-B326-A5E52625673A}"/>
    <cellStyle name="20% - Accent4 3 6 2" xfId="3630" xr:uid="{4390E880-00FA-4B9F-A82D-908B484B7587}"/>
    <cellStyle name="20% - Accent4 3 7" xfId="602" xr:uid="{A5D5F568-D499-47DF-B2B0-6C699E499E15}"/>
    <cellStyle name="20% - Accent4 3 7 2" xfId="3631" xr:uid="{9199335D-969E-4937-ABA9-2AABBED835D5}"/>
    <cellStyle name="20% - Accent4 3 8" xfId="3622" xr:uid="{EC4E1888-B814-41D1-B559-770C71328EAA}"/>
    <cellStyle name="20% - Accent4 4" xfId="603" xr:uid="{CDD81201-CB23-43F8-9DD6-C388F2CD68B1}"/>
    <cellStyle name="20% - Accent4 4 2" xfId="604" xr:uid="{C232D228-649A-42DC-AF12-ECDA294EE15B}"/>
    <cellStyle name="20% - Accent4 4 2 2" xfId="605" xr:uid="{8D175B35-1331-493C-8684-1F079DE90BDD}"/>
    <cellStyle name="20% - Accent4 4 2 2 2" xfId="3634" xr:uid="{BFA7525F-C358-4632-9F76-25FB90501C5E}"/>
    <cellStyle name="20% - Accent4 4 2 3" xfId="606" xr:uid="{254C662D-8106-427C-B931-7CBA7115FCD7}"/>
    <cellStyle name="20% - Accent4 4 2 3 2" xfId="3635" xr:uid="{B3116C4B-B3A5-4809-AB7D-B4D3E8B4F42D}"/>
    <cellStyle name="20% - Accent4 4 2 4" xfId="607" xr:uid="{2BD9A6A9-CD32-40DE-BD4B-717899A5F237}"/>
    <cellStyle name="20% - Accent4 4 2 4 2" xfId="3636" xr:uid="{5F9AAA4D-3EF2-4542-9BAA-F9B07D96BD2B}"/>
    <cellStyle name="20% - Accent4 4 2 5" xfId="3633" xr:uid="{0C98C30C-0713-47A8-A6E6-FEA924FC74EA}"/>
    <cellStyle name="20% - Accent4 4 3" xfId="608" xr:uid="{B8C6AD93-04CB-4ADE-9539-C99BFFCFAA75}"/>
    <cellStyle name="20% - Accent4 4 3 2" xfId="3637" xr:uid="{5E53ADDE-A6C5-4D01-88D8-C00F31D09461}"/>
    <cellStyle name="20% - Accent4 4 4" xfId="609" xr:uid="{1C9610B2-03A6-453D-83A5-6757491D69BB}"/>
    <cellStyle name="20% - Accent4 4 4 2" xfId="3638" xr:uid="{1D1A632B-0CB2-470A-941A-2CF2C2C40FA2}"/>
    <cellStyle name="20% - Accent4 4 5" xfId="610" xr:uid="{EC3DBDE6-24A0-4249-9BBC-667EECDBBDEA}"/>
    <cellStyle name="20% - Accent4 4 5 2" xfId="3639" xr:uid="{12EA7DC9-10C4-40F5-B22E-0FC2D4E19CE7}"/>
    <cellStyle name="20% - Accent4 4 6" xfId="611" xr:uid="{97B4B081-9440-4B05-970F-743252BB0C5B}"/>
    <cellStyle name="20% - Accent4 4 6 2" xfId="3640" xr:uid="{6A501C4C-B5A6-4A66-AF0E-44CC99598FA0}"/>
    <cellStyle name="20% - Accent4 4 7" xfId="612" xr:uid="{19217B5D-A509-4101-A0B2-1655E4861CDC}"/>
    <cellStyle name="20% - Accent4 4 7 2" xfId="3641" xr:uid="{B9E59D31-F6CC-4018-A135-F01699D38C1D}"/>
    <cellStyle name="20% - Accent4 4 8" xfId="3632" xr:uid="{779CDF41-8095-4E41-A100-61A6E284F832}"/>
    <cellStyle name="20% - Accent4 5" xfId="613" xr:uid="{D57E1413-A866-43FE-BD94-5150CB780992}"/>
    <cellStyle name="20% - Accent4 5 2" xfId="614" xr:uid="{2E109449-BC26-43A1-ABDE-1BFF48384E75}"/>
    <cellStyle name="20% - Accent4 5 2 2" xfId="615" xr:uid="{2C2D861E-FBFB-478A-BD57-2DC7EE0ABA93}"/>
    <cellStyle name="20% - Accent4 5 2 2 2" xfId="3644" xr:uid="{54EABA4A-8D89-46A2-A4EA-4B5640D8B7BB}"/>
    <cellStyle name="20% - Accent4 5 2 3" xfId="616" xr:uid="{C111610A-DBFC-45CC-895C-68441DD25A78}"/>
    <cellStyle name="20% - Accent4 5 2 3 2" xfId="3645" xr:uid="{0F3C8FA2-4554-4A18-AB56-2CCFBF82D832}"/>
    <cellStyle name="20% - Accent4 5 2 4" xfId="617" xr:uid="{AC2547BA-1C98-479B-A9E5-50F9C8A9726D}"/>
    <cellStyle name="20% - Accent4 5 2 4 2" xfId="3646" xr:uid="{2B02D087-9CB7-4980-BA85-EAFB8521330B}"/>
    <cellStyle name="20% - Accent4 5 2 5" xfId="3643" xr:uid="{ADE6E9CD-38EA-49AB-B82D-4C88F46CFD8F}"/>
    <cellStyle name="20% - Accent4 5 3" xfId="618" xr:uid="{0F878AD8-2E1C-4F19-A5A6-079CEDFF75FC}"/>
    <cellStyle name="20% - Accent4 5 3 2" xfId="3647" xr:uid="{A2689DB4-716A-4CE9-9EDF-4F2F6C709306}"/>
    <cellStyle name="20% - Accent4 5 4" xfId="619" xr:uid="{5B59BD6B-C502-4835-AE6E-9047E16144F8}"/>
    <cellStyle name="20% - Accent4 5 4 2" xfId="3648" xr:uid="{F6C3CBC5-00F2-4283-9878-9EB81B423E13}"/>
    <cellStyle name="20% - Accent4 5 5" xfId="620" xr:uid="{ED8A878B-59AD-48A0-B6EE-05040F3B66AC}"/>
    <cellStyle name="20% - Accent4 5 5 2" xfId="3649" xr:uid="{449F5DD2-945A-4A03-9EE1-58E33E2961FE}"/>
    <cellStyle name="20% - Accent4 5 6" xfId="621" xr:uid="{93355F54-2107-4259-9082-13E2AD401BC7}"/>
    <cellStyle name="20% - Accent4 5 6 2" xfId="3650" xr:uid="{2C35677E-9CDB-4902-B7C8-DC4D87B5BAFA}"/>
    <cellStyle name="20% - Accent4 5 7" xfId="3642" xr:uid="{0C73A0A9-2DE8-4D54-81BB-E047A9BC303D}"/>
    <cellStyle name="20% - Accent4 6" xfId="622" xr:uid="{9D6D9016-4F5D-4033-88B1-311E33981F69}"/>
    <cellStyle name="20% - Accent4 6 2" xfId="623" xr:uid="{DAF8F0EC-3776-4F6A-AB40-CCBDEE188C05}"/>
    <cellStyle name="20% - Accent4 6 2 2" xfId="624" xr:uid="{6D4B5FC3-683E-444E-B719-3B03848905A7}"/>
    <cellStyle name="20% - Accent4 6 2 2 2" xfId="3653" xr:uid="{DB532234-F49E-4793-AE2A-21B492A71950}"/>
    <cellStyle name="20% - Accent4 6 2 3" xfId="625" xr:uid="{ADEF3E92-6445-4405-8CB6-F5141073B745}"/>
    <cellStyle name="20% - Accent4 6 2 3 2" xfId="3654" xr:uid="{02A8F368-6A7F-49F4-9C6C-67A2806FA28F}"/>
    <cellStyle name="20% - Accent4 6 2 4" xfId="626" xr:uid="{5D5AD940-C770-48E3-BC47-8D654BD4A15E}"/>
    <cellStyle name="20% - Accent4 6 2 4 2" xfId="3655" xr:uid="{8403674C-BD04-430B-8757-8521225E2B39}"/>
    <cellStyle name="20% - Accent4 6 2 5" xfId="3652" xr:uid="{1A34A56B-B245-41A4-8922-FA2A02B16926}"/>
    <cellStyle name="20% - Accent4 6 3" xfId="627" xr:uid="{33BA8778-BFCA-4307-84B1-245BCF34F896}"/>
    <cellStyle name="20% - Accent4 6 3 2" xfId="3656" xr:uid="{2E007D31-98EA-4E58-92E3-B5252764DCF6}"/>
    <cellStyle name="20% - Accent4 6 4" xfId="628" xr:uid="{5C091CD9-3B55-4BBF-B27C-71B6AED9C2C1}"/>
    <cellStyle name="20% - Accent4 6 4 2" xfId="3657" xr:uid="{0030402C-929D-42E0-92C5-94C3C3593C7E}"/>
    <cellStyle name="20% - Accent4 6 5" xfId="629" xr:uid="{5BC75B03-C640-4D91-8D02-BDB607EF202A}"/>
    <cellStyle name="20% - Accent4 6 5 2" xfId="3658" xr:uid="{B910C7E1-4C95-4665-91D5-B39A117665C5}"/>
    <cellStyle name="20% - Accent4 6 6" xfId="630" xr:uid="{C66269A3-3617-4AA6-B7C7-2F99B3E3479A}"/>
    <cellStyle name="20% - Accent4 6 6 2" xfId="3659" xr:uid="{55ECF23E-937F-41E9-B4D7-B328F9192EFA}"/>
    <cellStyle name="20% - Accent4 6 7" xfId="3651" xr:uid="{FE02DD25-E52C-4B5C-B119-BF486402B3C1}"/>
    <cellStyle name="20% - Accent4 7" xfId="631" xr:uid="{AE7CCFE7-5FA3-4AC1-87D8-B8B1FB08C461}"/>
    <cellStyle name="20% - Accent4 7 2" xfId="632" xr:uid="{FDA8B81F-87CC-4FE3-B58B-54592C1FBA9B}"/>
    <cellStyle name="20% - Accent4 7 2 2" xfId="633" xr:uid="{63E723B3-96F3-4C94-92FD-3045F14F6067}"/>
    <cellStyle name="20% - Accent4 7 2 2 2" xfId="3662" xr:uid="{9F0FFDB9-48A7-4071-9CB2-33D3FBCC17D3}"/>
    <cellStyle name="20% - Accent4 7 2 3" xfId="634" xr:uid="{821FC87C-7163-46FC-B26B-DE7A1125F06C}"/>
    <cellStyle name="20% - Accent4 7 2 3 2" xfId="3663" xr:uid="{DC71775C-1C50-4A21-8562-3A7A16D2EA96}"/>
    <cellStyle name="20% - Accent4 7 2 4" xfId="635" xr:uid="{A95FDAF9-2271-4C41-BB17-5369C9DA3FD2}"/>
    <cellStyle name="20% - Accent4 7 2 4 2" xfId="3664" xr:uid="{3E1347A7-467D-482A-BF3B-DBFE9E2DCAC1}"/>
    <cellStyle name="20% - Accent4 7 2 5" xfId="3661" xr:uid="{C186B6B3-D2A9-4A8E-B672-8C65ABCCA811}"/>
    <cellStyle name="20% - Accent4 7 3" xfId="636" xr:uid="{9EC1CD65-B792-449B-BBF2-3E0E8CA5ECCF}"/>
    <cellStyle name="20% - Accent4 7 3 2" xfId="3665" xr:uid="{AC100DAC-2D12-410F-B4B3-9F031E9A19F2}"/>
    <cellStyle name="20% - Accent4 7 4" xfId="637" xr:uid="{F5DFDACF-E60A-40BD-A82F-83A09EF8F14A}"/>
    <cellStyle name="20% - Accent4 7 4 2" xfId="3666" xr:uid="{5D983AAD-5810-4A61-B1EB-332B48A46493}"/>
    <cellStyle name="20% - Accent4 7 5" xfId="638" xr:uid="{65313993-5060-48BD-91EE-33F022A979DB}"/>
    <cellStyle name="20% - Accent4 7 5 2" xfId="3667" xr:uid="{F86771A0-2521-4064-AB0E-543F0A035E67}"/>
    <cellStyle name="20% - Accent4 7 6" xfId="639" xr:uid="{618B2D4B-6CB1-4738-BFE5-20421076263E}"/>
    <cellStyle name="20% - Accent4 7 6 2" xfId="3668" xr:uid="{D4EC7DCF-6816-4A92-9658-AF2D12A01F74}"/>
    <cellStyle name="20% - Accent4 7 7" xfId="3660" xr:uid="{2DEB5465-E9DA-4753-B118-7BF1BCBF574D}"/>
    <cellStyle name="20% - Accent4 8" xfId="640" xr:uid="{F97B8185-D18F-4CB6-9D4B-FDF638E8A579}"/>
    <cellStyle name="20% - Accent4 8 2" xfId="641" xr:uid="{05949A65-3317-4D58-AE4C-60B59AEF6488}"/>
    <cellStyle name="20% - Accent4 8 2 2" xfId="642" xr:uid="{0F44FA35-D64E-40F7-8455-44167731D4DA}"/>
    <cellStyle name="20% - Accent4 8 2 2 2" xfId="3671" xr:uid="{7E7F2B2C-C388-4797-B509-7DBF9F899B70}"/>
    <cellStyle name="20% - Accent4 8 2 3" xfId="643" xr:uid="{644B040D-CED7-4E05-A11D-B4DB729EFF70}"/>
    <cellStyle name="20% - Accent4 8 2 3 2" xfId="3672" xr:uid="{A0C54E4A-F76A-4313-8ED7-07AEB7519889}"/>
    <cellStyle name="20% - Accent4 8 2 4" xfId="644" xr:uid="{AA7299F7-FC1B-4DAC-8C7F-FEB5DEE1F85D}"/>
    <cellStyle name="20% - Accent4 8 2 4 2" xfId="3673" xr:uid="{0F85DC4A-30D0-4BA4-85F9-71DBA52B64C8}"/>
    <cellStyle name="20% - Accent4 8 2 5" xfId="3670" xr:uid="{38B4AF79-4806-40F5-B6A5-09615E96007F}"/>
    <cellStyle name="20% - Accent4 8 3" xfId="645" xr:uid="{EC710FFB-BA4C-4B9C-B177-72DD12E33ECB}"/>
    <cellStyle name="20% - Accent4 8 3 2" xfId="3674" xr:uid="{FABBB6E8-752D-4E6E-B1B9-033B2D7A2029}"/>
    <cellStyle name="20% - Accent4 8 4" xfId="646" xr:uid="{C4814A6E-4704-4545-8B26-328C5A6D0542}"/>
    <cellStyle name="20% - Accent4 8 4 2" xfId="3675" xr:uid="{F299B5B1-1C3B-4ED3-965E-ED07F45FFAF3}"/>
    <cellStyle name="20% - Accent4 8 5" xfId="647" xr:uid="{427EDC46-7C4C-4D47-A3D9-F8B8396E0EFA}"/>
    <cellStyle name="20% - Accent4 8 5 2" xfId="3676" xr:uid="{1BB3D828-EC61-4E64-A884-4F4850B35BE8}"/>
    <cellStyle name="20% - Accent4 8 6" xfId="648" xr:uid="{67D594A8-42F4-4525-AB27-24A865B0369C}"/>
    <cellStyle name="20% - Accent4 8 6 2" xfId="3677" xr:uid="{174FB833-2BDE-4BD1-8A35-4D075CCE3CE5}"/>
    <cellStyle name="20% - Accent4 8 7" xfId="3669" xr:uid="{6CC211F4-4736-4B8F-90B7-B92262FC6B49}"/>
    <cellStyle name="20% - Accent4 9" xfId="649" xr:uid="{F8F77E64-DB8E-41FD-B85D-17F4B5EE62AE}"/>
    <cellStyle name="20% - Accent4 9 2" xfId="650" xr:uid="{8A5926F9-793D-49BC-A681-C84AA60CC081}"/>
    <cellStyle name="20% - Accent4 9 2 2" xfId="651" xr:uid="{251AD83C-ADCF-4FB3-AD4A-34C5A21BABA1}"/>
    <cellStyle name="20% - Accent4 9 2 2 2" xfId="3680" xr:uid="{FB2C04E6-053D-4D17-9960-2F4A1327BE04}"/>
    <cellStyle name="20% - Accent4 9 2 3" xfId="652" xr:uid="{5D255DFD-12EB-456B-AE14-2140A5C671F5}"/>
    <cellStyle name="20% - Accent4 9 2 3 2" xfId="3681" xr:uid="{5B947C6D-EC64-4524-9D16-E20CD8E1C1F9}"/>
    <cellStyle name="20% - Accent4 9 2 4" xfId="653" xr:uid="{BF9C6294-547C-4196-BE95-2C1C40E65D1D}"/>
    <cellStyle name="20% - Accent4 9 2 4 2" xfId="3682" xr:uid="{3CDE0EE3-6268-4B4B-AB6A-5F890C6078A4}"/>
    <cellStyle name="20% - Accent4 9 2 5" xfId="3679" xr:uid="{18F6D2E7-003A-472F-A268-AA139E2E3821}"/>
    <cellStyle name="20% - Accent4 9 3" xfId="654" xr:uid="{431F7442-276D-4FA5-9FFB-9F1768F89D18}"/>
    <cellStyle name="20% - Accent4 9 3 2" xfId="3683" xr:uid="{5D50EADA-D655-47E2-BD07-2F85E71E98E5}"/>
    <cellStyle name="20% - Accent4 9 4" xfId="655" xr:uid="{5236FEB4-2A64-4C52-951D-C2EA9562A373}"/>
    <cellStyle name="20% - Accent4 9 4 2" xfId="3684" xr:uid="{D54B5002-5FA5-41BB-B72E-0F7CF661A025}"/>
    <cellStyle name="20% - Accent4 9 5" xfId="656" xr:uid="{F6CE1E89-0B69-4027-A8C1-CF6E58AF35A0}"/>
    <cellStyle name="20% - Accent4 9 5 2" xfId="3685" xr:uid="{8E48AC6E-2209-4846-85BD-F42F4E6D0E8F}"/>
    <cellStyle name="20% - Accent4 9 6" xfId="657" xr:uid="{1E302D6E-56C2-46E4-B058-608764F095C7}"/>
    <cellStyle name="20% - Accent4 9 6 2" xfId="3686" xr:uid="{0144CF1C-D213-495B-A69D-06F71F70837D}"/>
    <cellStyle name="20% - Accent4 9 7" xfId="3678" xr:uid="{666B4A78-4A51-44BE-84BB-E1993C35A31C}"/>
    <cellStyle name="20% - Accent5 10" xfId="658" xr:uid="{8FEB49B5-2739-42DB-B8D5-7BEF329CE391}"/>
    <cellStyle name="20% - Accent5 10 2" xfId="659" xr:uid="{39247B40-0F5A-4A38-82BC-607F130B261E}"/>
    <cellStyle name="20% - Accent5 10 2 2" xfId="660" xr:uid="{7EFB7477-08C8-40A6-B893-3FEBF34DCED9}"/>
    <cellStyle name="20% - Accent5 10 2 2 2" xfId="3689" xr:uid="{5FEA0A2D-64D0-4AF8-99DD-6B059091B4DA}"/>
    <cellStyle name="20% - Accent5 10 2 3" xfId="661" xr:uid="{622E15F3-E770-4756-BC3C-59027C3DEBD4}"/>
    <cellStyle name="20% - Accent5 10 2 3 2" xfId="3690" xr:uid="{6A4E21E6-71F6-411C-943E-EF064EE04455}"/>
    <cellStyle name="20% - Accent5 10 2 4" xfId="662" xr:uid="{7F056F10-9CAB-4D48-B4FB-F07234CBD717}"/>
    <cellStyle name="20% - Accent5 10 2 4 2" xfId="3691" xr:uid="{E557A29C-23D2-467C-B666-0228D5FB7424}"/>
    <cellStyle name="20% - Accent5 10 2 5" xfId="3688" xr:uid="{47BCB6EA-6DC5-4F03-8EBC-44DE3C156E96}"/>
    <cellStyle name="20% - Accent5 10 3" xfId="663" xr:uid="{E6125110-FCE6-4255-8B2F-C6CE7B0ED108}"/>
    <cellStyle name="20% - Accent5 10 3 2" xfId="3692" xr:uid="{0E653240-ABEF-4BB8-A0F7-0B6B9EAD11BD}"/>
    <cellStyle name="20% - Accent5 10 4" xfId="664" xr:uid="{20D73439-4511-4857-BC87-72E4780E00E1}"/>
    <cellStyle name="20% - Accent5 10 4 2" xfId="3693" xr:uid="{9A49508E-6FE0-4418-8D9F-C10DF2EC0D5E}"/>
    <cellStyle name="20% - Accent5 10 5" xfId="665" xr:uid="{75402DD9-DEBF-416B-BE39-4BB8EB6BD518}"/>
    <cellStyle name="20% - Accent5 10 5 2" xfId="3694" xr:uid="{32D995D0-2A0A-401D-BD39-C39EA93AF845}"/>
    <cellStyle name="20% - Accent5 10 6" xfId="666" xr:uid="{14AADB9C-462C-4FEE-B593-3403B350EAD8}"/>
    <cellStyle name="20% - Accent5 10 6 2" xfId="3695" xr:uid="{0EADFB46-0DA7-4E26-BC51-769907B56B9E}"/>
    <cellStyle name="20% - Accent5 10 7" xfId="3687" xr:uid="{80B75B9B-B8ED-430A-A9A0-32E620B6819E}"/>
    <cellStyle name="20% - Accent5 11" xfId="667" xr:uid="{CBFA56F6-8FA2-49C5-98E3-6C7F3C229F18}"/>
    <cellStyle name="20% - Accent5 11 2" xfId="668" xr:uid="{0B6B5EE3-F198-427B-9CDC-7BF2806411F3}"/>
    <cellStyle name="20% - Accent5 11 2 2" xfId="669" xr:uid="{641C631C-C0B4-470A-848D-BC3687083087}"/>
    <cellStyle name="20% - Accent5 11 2 2 2" xfId="3698" xr:uid="{306A3666-BAA9-4E81-817F-B62716C5C507}"/>
    <cellStyle name="20% - Accent5 11 2 3" xfId="670" xr:uid="{2C420DA2-5CA9-4010-9CE3-9E128EED930F}"/>
    <cellStyle name="20% - Accent5 11 2 3 2" xfId="3699" xr:uid="{B046D0A2-58E5-4B4C-8643-33B09A736162}"/>
    <cellStyle name="20% - Accent5 11 2 4" xfId="671" xr:uid="{9660083A-B429-402B-9283-77F31B22287F}"/>
    <cellStyle name="20% - Accent5 11 2 4 2" xfId="3700" xr:uid="{F5CE1259-8C37-4863-9329-B845E15F7036}"/>
    <cellStyle name="20% - Accent5 11 2 5" xfId="3697" xr:uid="{8654307F-AEF9-462E-92F1-4A8BC7623568}"/>
    <cellStyle name="20% - Accent5 11 3" xfId="672" xr:uid="{B5E7A03C-8E4B-4463-9CB2-F9696B67C180}"/>
    <cellStyle name="20% - Accent5 11 3 2" xfId="3701" xr:uid="{BC5D27AE-704A-48A0-A190-EDAF92FBE9CD}"/>
    <cellStyle name="20% - Accent5 11 4" xfId="673" xr:uid="{1B13B019-0F35-4CAD-937E-082E1D3E961A}"/>
    <cellStyle name="20% - Accent5 11 4 2" xfId="3702" xr:uid="{A9D35DD4-4FB3-4B93-A4C5-6CBE230BEA8F}"/>
    <cellStyle name="20% - Accent5 11 5" xfId="674" xr:uid="{2E5B6A90-6672-4A3E-BBCE-3C93743B31EF}"/>
    <cellStyle name="20% - Accent5 11 5 2" xfId="3703" xr:uid="{2A6B2EDB-4D6E-4295-BDD9-78C48A8AD7EB}"/>
    <cellStyle name="20% - Accent5 11 6" xfId="675" xr:uid="{3F9F7085-D64F-41C3-AF57-169EA370AB30}"/>
    <cellStyle name="20% - Accent5 11 6 2" xfId="3704" xr:uid="{0E2CE431-174C-4E72-A021-410795F4FD74}"/>
    <cellStyle name="20% - Accent5 11 7" xfId="3696" xr:uid="{0B76B244-515F-4966-814F-242B585B7D44}"/>
    <cellStyle name="20% - Accent5 12" xfId="676" xr:uid="{80F9B13E-9F83-4FB2-9A8A-84A4E3655AB6}"/>
    <cellStyle name="20% - Accent5 12 2" xfId="677" xr:uid="{485D5C62-4A52-4B46-A57B-0CB3E747F376}"/>
    <cellStyle name="20% - Accent5 12 2 2" xfId="678" xr:uid="{8489C94E-F88C-4AF6-8470-80062EBEB568}"/>
    <cellStyle name="20% - Accent5 12 2 2 2" xfId="3707" xr:uid="{D5EC929F-AA22-4889-A4F3-051B0F101AC4}"/>
    <cellStyle name="20% - Accent5 12 2 3" xfId="679" xr:uid="{E8940F5E-35D8-4E47-B51D-1D72C17BD608}"/>
    <cellStyle name="20% - Accent5 12 2 3 2" xfId="3708" xr:uid="{7361F0F4-11F0-4B6C-B4D0-6A248531330C}"/>
    <cellStyle name="20% - Accent5 12 2 4" xfId="680" xr:uid="{C0E97712-0F53-4FD1-8A06-8AE4640FC69B}"/>
    <cellStyle name="20% - Accent5 12 2 4 2" xfId="3709" xr:uid="{F282C80F-C530-410E-8564-F6A596062247}"/>
    <cellStyle name="20% - Accent5 12 2 5" xfId="3706" xr:uid="{E26270AC-9FE0-4158-BD70-7C36A08DA69A}"/>
    <cellStyle name="20% - Accent5 12 3" xfId="681" xr:uid="{A27A11A3-D52A-455B-A7C9-95187D681A26}"/>
    <cellStyle name="20% - Accent5 12 3 2" xfId="3710" xr:uid="{9029A81F-B3BA-4CE0-8CC1-7A3D9BE3637D}"/>
    <cellStyle name="20% - Accent5 12 4" xfId="682" xr:uid="{CBCA0290-5798-4E96-A935-9C3637ED0178}"/>
    <cellStyle name="20% - Accent5 12 4 2" xfId="3711" xr:uid="{365CE952-DC2E-46E7-831D-5E39C88DFA3C}"/>
    <cellStyle name="20% - Accent5 12 5" xfId="683" xr:uid="{0FE1653B-F5DC-4172-BB3A-8CA61014BDC9}"/>
    <cellStyle name="20% - Accent5 12 5 2" xfId="3712" xr:uid="{68812D99-2126-4BA5-AD88-603030095A2C}"/>
    <cellStyle name="20% - Accent5 12 6" xfId="684" xr:uid="{434901F5-5F94-42DF-8B35-AC4110569214}"/>
    <cellStyle name="20% - Accent5 12 6 2" xfId="3713" xr:uid="{EA9BED32-7EA4-47FB-9FDB-61491C5C1E04}"/>
    <cellStyle name="20% - Accent5 12 7" xfId="3705" xr:uid="{D716D320-A613-48C8-B35C-79D5C1E3821C}"/>
    <cellStyle name="20% - Accent5 13" xfId="685" xr:uid="{4AEFA3D2-E97B-43D5-97BB-6A7A2E88B61E}"/>
    <cellStyle name="20% - Accent5 13 2" xfId="686" xr:uid="{484D9115-169D-4DA9-BF3A-3E249635C37E}"/>
    <cellStyle name="20% - Accent5 13 2 2" xfId="687" xr:uid="{97DFE839-B5AA-4E18-BF72-885D91623ED2}"/>
    <cellStyle name="20% - Accent5 13 2 2 2" xfId="3716" xr:uid="{EF809855-D9B7-4422-9070-828905425F62}"/>
    <cellStyle name="20% - Accent5 13 2 3" xfId="688" xr:uid="{FC2E09C2-8E5F-41BE-9B46-975462EB1F94}"/>
    <cellStyle name="20% - Accent5 13 2 3 2" xfId="3717" xr:uid="{EA08E1B6-081E-4324-B498-2CFA4C7C9B2A}"/>
    <cellStyle name="20% - Accent5 13 2 4" xfId="689" xr:uid="{F92F6012-20E0-4180-BA6A-627FFEDCD8BB}"/>
    <cellStyle name="20% - Accent5 13 2 4 2" xfId="3718" xr:uid="{10F8CB45-F83D-4AB6-908B-B4A0E6B8DBCD}"/>
    <cellStyle name="20% - Accent5 13 2 5" xfId="3715" xr:uid="{8B4A4763-7169-43BE-A1BE-0A90BE3546C5}"/>
    <cellStyle name="20% - Accent5 13 3" xfId="690" xr:uid="{8F7D626C-EB57-43AF-BCBA-3938A0E6C145}"/>
    <cellStyle name="20% - Accent5 13 3 2" xfId="3719" xr:uid="{C4D19EA6-D902-4DFC-85B8-4F2201DB826E}"/>
    <cellStyle name="20% - Accent5 13 4" xfId="691" xr:uid="{3D82D132-DBD1-471D-96D2-299998B139A8}"/>
    <cellStyle name="20% - Accent5 13 4 2" xfId="3720" xr:uid="{E84CF097-AD6F-4E72-8831-ACF806409220}"/>
    <cellStyle name="20% - Accent5 13 5" xfId="692" xr:uid="{45122956-0569-4993-A598-E1CFC1DC70D8}"/>
    <cellStyle name="20% - Accent5 13 5 2" xfId="3721" xr:uid="{3F1B8279-CF93-4F42-AE0C-40B79C530D91}"/>
    <cellStyle name="20% - Accent5 13 6" xfId="693" xr:uid="{7E214FA3-0FD4-4CB4-AF80-6836CAD6BB01}"/>
    <cellStyle name="20% - Accent5 13 6 2" xfId="3722" xr:uid="{78A30ED0-7075-481F-95EC-9B312DE5F46F}"/>
    <cellStyle name="20% - Accent5 13 7" xfId="3714" xr:uid="{B031CA16-5DEF-4AAB-9D6A-D74C145EAA17}"/>
    <cellStyle name="20% - Accent5 14" xfId="694" xr:uid="{0FD2373F-86F0-4AA9-9F12-DD5E8D47CA10}"/>
    <cellStyle name="20% - Accent5 14 2" xfId="695" xr:uid="{B2772537-D765-4E27-A968-E7E0052AF0A9}"/>
    <cellStyle name="20% - Accent5 14 2 2" xfId="696" xr:uid="{5ED1F8EF-D74C-4349-A4D6-3593CA7EC50B}"/>
    <cellStyle name="20% - Accent5 14 2 2 2" xfId="3725" xr:uid="{7A47C0AF-256F-4C63-A52B-A08376E41C4F}"/>
    <cellStyle name="20% - Accent5 14 2 3" xfId="697" xr:uid="{A7AFC1EF-35C9-4D5F-A071-A94AF7D1EAFE}"/>
    <cellStyle name="20% - Accent5 14 2 3 2" xfId="3726" xr:uid="{504B9EBC-EB63-4BB8-9796-6E06096F9847}"/>
    <cellStyle name="20% - Accent5 14 2 4" xfId="698" xr:uid="{7265C8B4-82E4-4346-AFD4-8AC703A4FD87}"/>
    <cellStyle name="20% - Accent5 14 2 4 2" xfId="3727" xr:uid="{DB618A9D-AB60-4576-BDB6-6740E68D18A0}"/>
    <cellStyle name="20% - Accent5 14 2 5" xfId="3724" xr:uid="{A5E73860-C397-46AA-96F8-4068D37856F6}"/>
    <cellStyle name="20% - Accent5 14 3" xfId="699" xr:uid="{8E2D239D-1312-4FCE-99BE-66875B0A8B2A}"/>
    <cellStyle name="20% - Accent5 14 3 2" xfId="3728" xr:uid="{12AAB169-295B-419D-8683-3DB13E432D54}"/>
    <cellStyle name="20% - Accent5 14 4" xfId="700" xr:uid="{ECC08462-ADCC-4597-A21D-10A87029ACDC}"/>
    <cellStyle name="20% - Accent5 14 4 2" xfId="3729" xr:uid="{6BC01F8C-416B-443D-858B-B5B130D43F3C}"/>
    <cellStyle name="20% - Accent5 14 5" xfId="701" xr:uid="{2409A8B3-55A0-4F5B-82BB-7D0CAF7FB6BE}"/>
    <cellStyle name="20% - Accent5 14 5 2" xfId="3730" xr:uid="{6EDA63F4-8B88-40C1-A2A6-BFEA6D5EFA63}"/>
    <cellStyle name="20% - Accent5 14 6" xfId="702" xr:uid="{D532D63A-3FF0-4A53-812A-C6AC2FA13543}"/>
    <cellStyle name="20% - Accent5 14 6 2" xfId="3731" xr:uid="{F078DD27-CE32-461C-A75D-F114263D3C17}"/>
    <cellStyle name="20% - Accent5 14 7" xfId="3723" xr:uid="{46343E1F-813F-4508-9E96-F958402F2B33}"/>
    <cellStyle name="20% - Accent5 15" xfId="703" xr:uid="{AF3677CA-0FBC-43D8-B8EC-87C32A1D75EC}"/>
    <cellStyle name="20% - Accent5 15 2" xfId="704" xr:uid="{D9F40CAE-F06A-4C6B-8CB0-A9D9953F9282}"/>
    <cellStyle name="20% - Accent5 15 2 2" xfId="705" xr:uid="{36386377-4D4B-4D72-896B-093E3DE8E3FA}"/>
    <cellStyle name="20% - Accent5 15 2 2 2" xfId="3734" xr:uid="{75BED3B2-D384-4EAE-8B28-3328251749F3}"/>
    <cellStyle name="20% - Accent5 15 2 3" xfId="706" xr:uid="{4DA5608E-9FC5-46FD-98DC-8BA05970917C}"/>
    <cellStyle name="20% - Accent5 15 2 3 2" xfId="3735" xr:uid="{DB41EFBA-8762-4D21-A60B-CF8519A1EF5C}"/>
    <cellStyle name="20% - Accent5 15 2 4" xfId="707" xr:uid="{99A0D987-A2AE-43C7-B6C0-E14001F7DC43}"/>
    <cellStyle name="20% - Accent5 15 2 4 2" xfId="3736" xr:uid="{F0181CFF-F099-4A69-9F8E-F72727F3AB6F}"/>
    <cellStyle name="20% - Accent5 15 2 5" xfId="3733" xr:uid="{F59C10B7-5B34-49DD-81B6-9F63FC080C26}"/>
    <cellStyle name="20% - Accent5 15 3" xfId="708" xr:uid="{1F72E02A-F9A9-4EA0-A76D-D50B0B1A7038}"/>
    <cellStyle name="20% - Accent5 15 3 2" xfId="3737" xr:uid="{E7C91610-4712-4393-A743-E5748B1A42AE}"/>
    <cellStyle name="20% - Accent5 15 4" xfId="709" xr:uid="{687ED993-BA45-4F87-B9AA-28651DE00F4F}"/>
    <cellStyle name="20% - Accent5 15 4 2" xfId="3738" xr:uid="{3336EF42-9B70-4A93-B3EA-BAB7970156CC}"/>
    <cellStyle name="20% - Accent5 15 5" xfId="710" xr:uid="{6A6359AF-BD47-4637-B781-4155F811A70B}"/>
    <cellStyle name="20% - Accent5 15 5 2" xfId="3739" xr:uid="{6579972C-AECC-4412-9AC3-685B5ECBC1FE}"/>
    <cellStyle name="20% - Accent5 15 6" xfId="711" xr:uid="{0EDA0E40-38A3-4C7C-8B95-62BE729CCD0F}"/>
    <cellStyle name="20% - Accent5 15 6 2" xfId="3740" xr:uid="{4EA600EB-91EC-4A93-9747-F4AE6AD7859F}"/>
    <cellStyle name="20% - Accent5 15 7" xfId="3732" xr:uid="{DA72D8C0-F5F5-4463-BB6E-C40D0E05A8D9}"/>
    <cellStyle name="20% - Accent5 16" xfId="712" xr:uid="{8D515440-E45D-4308-A274-453689466D2D}"/>
    <cellStyle name="20% - Accent5 16 2" xfId="713" xr:uid="{B4826E0B-86F1-4B7F-AA4E-6EAFE6C4BFA0}"/>
    <cellStyle name="20% - Accent5 16 2 2" xfId="714" xr:uid="{AA7E5A98-07D0-4353-8E06-6D4CA973306B}"/>
    <cellStyle name="20% - Accent5 16 2 2 2" xfId="3743" xr:uid="{7DEADDD1-4D12-4E58-ABDF-ECEA37B45924}"/>
    <cellStyle name="20% - Accent5 16 2 3" xfId="715" xr:uid="{2FA4E2D8-F500-4983-A51A-678502690AD4}"/>
    <cellStyle name="20% - Accent5 16 2 3 2" xfId="3744" xr:uid="{391E2941-934C-4C2B-A0A6-32AC6E329496}"/>
    <cellStyle name="20% - Accent5 16 2 4" xfId="716" xr:uid="{E41C05F1-735C-4286-9824-8094D7CABAC1}"/>
    <cellStyle name="20% - Accent5 16 2 4 2" xfId="3745" xr:uid="{3D9BDE3E-DC5A-4403-A094-6DD1B1D9950F}"/>
    <cellStyle name="20% - Accent5 16 2 5" xfId="3742" xr:uid="{6A874098-D68A-41F1-9345-1F3506E0F8EE}"/>
    <cellStyle name="20% - Accent5 16 3" xfId="717" xr:uid="{25A414C5-AE86-4F6E-BF83-61FEB858198B}"/>
    <cellStyle name="20% - Accent5 16 3 2" xfId="3746" xr:uid="{FE42F0A4-851E-41E9-8BDA-4BD6FEF8EAC9}"/>
    <cellStyle name="20% - Accent5 16 4" xfId="718" xr:uid="{86C6E3E1-90A7-449E-B941-71800EE63DA4}"/>
    <cellStyle name="20% - Accent5 16 4 2" xfId="3747" xr:uid="{CD80FC4B-5472-482F-A110-EA33281A9683}"/>
    <cellStyle name="20% - Accent5 16 5" xfId="719" xr:uid="{14183483-94AB-4B23-8F90-016675CD8E5A}"/>
    <cellStyle name="20% - Accent5 16 5 2" xfId="3748" xr:uid="{17B58DC9-265A-48F8-83AD-F5AF14394D78}"/>
    <cellStyle name="20% - Accent5 16 6" xfId="720" xr:uid="{37D1F566-8363-4774-A73E-6EBB207F6E26}"/>
    <cellStyle name="20% - Accent5 16 6 2" xfId="3749" xr:uid="{74ED6DE6-8FD0-43F8-9E4D-505DC45FF1E2}"/>
    <cellStyle name="20% - Accent5 16 7" xfId="3741" xr:uid="{3BF7C5FC-6802-48F7-9DD4-DE757D0B57D8}"/>
    <cellStyle name="20% - Accent5 17" xfId="721" xr:uid="{3D05CA80-376D-489F-88D1-D00ABEB2602E}"/>
    <cellStyle name="20% - Accent5 17 2" xfId="722" xr:uid="{D7296CC6-01B2-4483-8DBF-378A2593A1BB}"/>
    <cellStyle name="20% - Accent5 17 2 2" xfId="723" xr:uid="{075B4F53-B668-4F54-8922-89300375379C}"/>
    <cellStyle name="20% - Accent5 17 2 2 2" xfId="3752" xr:uid="{5BDF6CC5-7579-47DC-8526-EDFB8A3AB390}"/>
    <cellStyle name="20% - Accent5 17 2 3" xfId="724" xr:uid="{908B78C6-7E66-4289-B8B7-23DEFE0A27F2}"/>
    <cellStyle name="20% - Accent5 17 2 3 2" xfId="3753" xr:uid="{7D161FD8-3A3F-4992-AA91-1BCF1672F5A8}"/>
    <cellStyle name="20% - Accent5 17 2 4" xfId="725" xr:uid="{23068C3C-1389-46A3-98F2-30F6576887AB}"/>
    <cellStyle name="20% - Accent5 17 2 4 2" xfId="3754" xr:uid="{5EA69DD2-4896-4A6E-9C0B-72F7E9CBB6B9}"/>
    <cellStyle name="20% - Accent5 17 2 5" xfId="3751" xr:uid="{BCE6EFC0-2DDE-4EB7-A0A7-D89F78279E82}"/>
    <cellStyle name="20% - Accent5 17 3" xfId="726" xr:uid="{8A1F1367-561E-4794-8014-C82A6CB09D94}"/>
    <cellStyle name="20% - Accent5 17 3 2" xfId="3755" xr:uid="{51DB7705-A177-47BA-9400-D7925DEC88CE}"/>
    <cellStyle name="20% - Accent5 17 4" xfId="727" xr:uid="{A05014E7-9F6B-4DD0-9A64-33C6DC0AB03F}"/>
    <cellStyle name="20% - Accent5 17 4 2" xfId="3756" xr:uid="{02D1C612-006D-439D-9B08-2F5040A23A7A}"/>
    <cellStyle name="20% - Accent5 17 5" xfId="728" xr:uid="{D37AF23B-AA22-4627-B46B-BADD005E9381}"/>
    <cellStyle name="20% - Accent5 17 5 2" xfId="3757" xr:uid="{CAF9D431-B1D4-45A3-9F77-7CBF666F3748}"/>
    <cellStyle name="20% - Accent5 17 6" xfId="729" xr:uid="{6B94D151-7C83-431A-A7D0-709F27195588}"/>
    <cellStyle name="20% - Accent5 17 6 2" xfId="3758" xr:uid="{73863E41-A4E7-40F0-B092-90DF429A01C0}"/>
    <cellStyle name="20% - Accent5 17 7" xfId="3750" xr:uid="{DAF045AE-C16E-4F27-8622-357B007FD790}"/>
    <cellStyle name="20% - Accent5 18" xfId="730" xr:uid="{D622CEE2-A7D5-4F1B-A327-E1B6F98756EF}"/>
    <cellStyle name="20% - Accent5 18 2" xfId="731" xr:uid="{213237BA-0426-4607-836C-4FE3088E72DC}"/>
    <cellStyle name="20% - Accent5 18 2 2" xfId="3760" xr:uid="{A0625BAD-D2BD-4AC5-A2B3-D0C71DDB48C8}"/>
    <cellStyle name="20% - Accent5 18 3" xfId="732" xr:uid="{4B99F42D-2FB6-4F77-8B92-990A850CDADA}"/>
    <cellStyle name="20% - Accent5 18 3 2" xfId="3761" xr:uid="{E57E7901-2F1A-40E2-98AF-3992C40F46D9}"/>
    <cellStyle name="20% - Accent5 18 4" xfId="733" xr:uid="{9A6F029B-78EB-4F60-B9AB-C99345E1807C}"/>
    <cellStyle name="20% - Accent5 18 4 2" xfId="3762" xr:uid="{4AE932B7-149E-488A-9E9C-A34AAB8B9224}"/>
    <cellStyle name="20% - Accent5 18 5" xfId="3759" xr:uid="{CA106A29-B999-4962-B9B4-13BFC97ADC9A}"/>
    <cellStyle name="20% - Accent5 19" xfId="734" xr:uid="{D3498D61-43D5-4E5D-B21C-92261550FFE0}"/>
    <cellStyle name="20% - Accent5 19 2" xfId="735" xr:uid="{FF2003B4-158A-4425-B5E3-B09D4FBEF40C}"/>
    <cellStyle name="20% - Accent5 19 2 2" xfId="3764" xr:uid="{7146715D-B38F-454C-AECB-AB38C260D95B}"/>
    <cellStyle name="20% - Accent5 19 3" xfId="736" xr:uid="{D0838DDD-4553-4017-B340-B1754611ACD8}"/>
    <cellStyle name="20% - Accent5 19 3 2" xfId="3765" xr:uid="{A5804FC6-C2B7-4DDF-910B-22EC8B7E4627}"/>
    <cellStyle name="20% - Accent5 19 4" xfId="737" xr:uid="{FE96623F-3D25-4CD0-8012-71E2463F3A75}"/>
    <cellStyle name="20% - Accent5 19 4 2" xfId="3766" xr:uid="{0EE8FEC3-79B2-41B0-8CAD-611078882081}"/>
    <cellStyle name="20% - Accent5 19 5" xfId="3763" xr:uid="{D15DED40-9CF0-4F47-927A-B10CE18CAD95}"/>
    <cellStyle name="20% - Accent5 2" xfId="738" xr:uid="{76E74D1C-79E5-44F6-ACB9-615EC38A2421}"/>
    <cellStyle name="20% - Accent5 2 2" xfId="739" xr:uid="{8ED814AC-8F85-4C31-9717-47402F759521}"/>
    <cellStyle name="20% - Accent5 2 2 2" xfId="740" xr:uid="{D5C5C59B-1E80-4F81-8DD4-612905280E7D}"/>
    <cellStyle name="20% - Accent5 2 2 2 2" xfId="3769" xr:uid="{B3A4DFD9-0D0E-4157-B165-85D2DECDC2C4}"/>
    <cellStyle name="20% - Accent5 2 2 3" xfId="741" xr:uid="{53E9EE2C-AF3E-469B-B590-D756851D95FE}"/>
    <cellStyle name="20% - Accent5 2 2 3 2" xfId="3770" xr:uid="{7279358E-EA49-4497-B417-8B2C2484DC51}"/>
    <cellStyle name="20% - Accent5 2 2 4" xfId="742" xr:uid="{FF7734E0-42AD-491D-A393-9F0F8AD402B9}"/>
    <cellStyle name="20% - Accent5 2 2 4 2" xfId="3771" xr:uid="{76C6C1DC-0540-4511-B4BA-F48BC5D19A0F}"/>
    <cellStyle name="20% - Accent5 2 2 5" xfId="3768" xr:uid="{A2C8E6DC-29C2-46A5-A5C3-59035783E772}"/>
    <cellStyle name="20% - Accent5 2 3" xfId="743" xr:uid="{E37A96AB-E9F8-4214-BF9C-4975E52AC3D2}"/>
    <cellStyle name="20% - Accent5 2 3 2" xfId="3772" xr:uid="{26E937D7-DF45-47A8-B64B-41D267E3F7D0}"/>
    <cellStyle name="20% - Accent5 2 4" xfId="744" xr:uid="{2CC14B1A-2B47-4A11-A556-1CA554223447}"/>
    <cellStyle name="20% - Accent5 2 4 2" xfId="3773" xr:uid="{C4609917-E36F-44B0-B613-B755CC601684}"/>
    <cellStyle name="20% - Accent5 2 5" xfId="745" xr:uid="{8D5B7346-80ED-40AA-99DE-C852BC61830F}"/>
    <cellStyle name="20% - Accent5 2 5 2" xfId="3774" xr:uid="{16001EBA-BAFF-46BB-B0AF-BB598A944545}"/>
    <cellStyle name="20% - Accent5 2 6" xfId="746" xr:uid="{610E201B-53CC-40BA-A5BF-1E329E70D5C1}"/>
    <cellStyle name="20% - Accent5 2 6 2" xfId="3775" xr:uid="{8D4170F3-D079-42B8-8F3E-861C53AB4219}"/>
    <cellStyle name="20% - Accent5 2 7" xfId="747" xr:uid="{BA1906AC-304D-4CC3-9490-D2BB7AE00F78}"/>
    <cellStyle name="20% - Accent5 2 7 2" xfId="3776" xr:uid="{603C2B96-D233-479E-BBB4-88446688CFC7}"/>
    <cellStyle name="20% - Accent5 2 8" xfId="3767" xr:uid="{CA7A650D-8F73-471D-8989-5CDEB53E5DC2}"/>
    <cellStyle name="20% - Accent5 20" xfId="748" xr:uid="{BBCAE34F-7054-491B-9CAD-C5FED0334030}"/>
    <cellStyle name="20% - Accent5 20 2" xfId="3777" xr:uid="{26ED82D1-248B-4CAB-9013-A4D3D01A4FE0}"/>
    <cellStyle name="20% - Accent5 21" xfId="749" xr:uid="{75379DD8-E04A-4F4A-8507-AA7B4BBAD6C7}"/>
    <cellStyle name="20% - Accent5 3" xfId="750" xr:uid="{3EE2C6DC-2C4C-4124-BB37-F016EF2DCB56}"/>
    <cellStyle name="20% - Accent5 3 2" xfId="751" xr:uid="{0B75D84A-9BA8-45C2-B64E-DA66D8F620B0}"/>
    <cellStyle name="20% - Accent5 3 2 2" xfId="752" xr:uid="{DACA8BE6-FA49-4CDF-AEBE-54F176DB5CAD}"/>
    <cellStyle name="20% - Accent5 3 2 2 2" xfId="3780" xr:uid="{8E5B1138-9F6C-4F26-B91B-0F1C2B018C2D}"/>
    <cellStyle name="20% - Accent5 3 2 3" xfId="753" xr:uid="{DA9685CF-D579-4D2F-999D-A38DCF4F068E}"/>
    <cellStyle name="20% - Accent5 3 2 3 2" xfId="3781" xr:uid="{C994CE75-7D10-4B98-8BD9-4A2F84B1AE9A}"/>
    <cellStyle name="20% - Accent5 3 2 4" xfId="754" xr:uid="{4924FDF1-FB6E-4E36-8E30-D21B2F65D4D5}"/>
    <cellStyle name="20% - Accent5 3 2 4 2" xfId="3782" xr:uid="{3896802A-596E-4385-86A2-92D6644DDA11}"/>
    <cellStyle name="20% - Accent5 3 2 5" xfId="3779" xr:uid="{C187865D-CD89-4DB8-81BD-9D1540516B38}"/>
    <cellStyle name="20% - Accent5 3 3" xfId="755" xr:uid="{2380A249-0CFA-4C49-A520-EE3878254870}"/>
    <cellStyle name="20% - Accent5 3 3 2" xfId="3783" xr:uid="{F560712C-E225-41A0-8CD0-C57CF0FF9E05}"/>
    <cellStyle name="20% - Accent5 3 4" xfId="756" xr:uid="{5EA4E47C-712A-45C8-8BE8-AB5680F8AC3F}"/>
    <cellStyle name="20% - Accent5 3 4 2" xfId="3784" xr:uid="{EF3F3033-2E5E-44EF-A24B-39BB98D2CC15}"/>
    <cellStyle name="20% - Accent5 3 5" xfId="757" xr:uid="{E324E072-195B-434B-A046-7AEB8135303D}"/>
    <cellStyle name="20% - Accent5 3 5 2" xfId="3785" xr:uid="{5C794343-0820-48F2-909A-8DEDB49DC6E3}"/>
    <cellStyle name="20% - Accent5 3 6" xfId="758" xr:uid="{33414FA8-9E73-403A-921C-76CE9A79A834}"/>
    <cellStyle name="20% - Accent5 3 6 2" xfId="3786" xr:uid="{CD4DE1C7-02A8-409B-BD8C-8EE9CB3E11CD}"/>
    <cellStyle name="20% - Accent5 3 7" xfId="759" xr:uid="{83CB87A1-97D8-4D23-8D7D-FFF9E19E5E72}"/>
    <cellStyle name="20% - Accent5 3 7 2" xfId="3787" xr:uid="{98CB58B9-4024-4665-A060-E953E28DAF85}"/>
    <cellStyle name="20% - Accent5 3 8" xfId="3778" xr:uid="{568725F3-B240-4A8D-AFB3-529BBACAA0CE}"/>
    <cellStyle name="20% - Accent5 4" xfId="760" xr:uid="{9A297AA1-1705-4BC1-AD81-95C1CDD0F637}"/>
    <cellStyle name="20% - Accent5 4 2" xfId="761" xr:uid="{1FDD8DF6-ED9C-40B3-9F92-41FE2E09CE2D}"/>
    <cellStyle name="20% - Accent5 4 2 2" xfId="762" xr:uid="{EC87B6F1-2EF1-4DB9-8C8B-91371B33A1FC}"/>
    <cellStyle name="20% - Accent5 4 2 2 2" xfId="3790" xr:uid="{47EE94E8-0182-4E18-A644-70A7338A9CF1}"/>
    <cellStyle name="20% - Accent5 4 2 3" xfId="763" xr:uid="{684548E2-778B-4752-8766-45E175FFE118}"/>
    <cellStyle name="20% - Accent5 4 2 3 2" xfId="3791" xr:uid="{2D2C9B24-7DB0-4108-80E4-A15D4D0BC249}"/>
    <cellStyle name="20% - Accent5 4 2 4" xfId="764" xr:uid="{8307DB1E-3693-4594-B88A-0DDDBBBD480A}"/>
    <cellStyle name="20% - Accent5 4 2 4 2" xfId="3792" xr:uid="{3E59CFA8-2FAD-454E-9BFF-76E47C56ADEA}"/>
    <cellStyle name="20% - Accent5 4 2 5" xfId="3789" xr:uid="{7A4BA1C4-12C4-4259-8E69-EF9DD53FC69F}"/>
    <cellStyle name="20% - Accent5 4 3" xfId="765" xr:uid="{678A9B59-FDE9-421C-9B28-124EBF312A67}"/>
    <cellStyle name="20% - Accent5 4 3 2" xfId="3793" xr:uid="{095A6888-12C2-4C2E-A185-A4E678D1E56C}"/>
    <cellStyle name="20% - Accent5 4 4" xfId="766" xr:uid="{00523AFE-A097-4F4A-8D9B-F8FF292D25A9}"/>
    <cellStyle name="20% - Accent5 4 4 2" xfId="3794" xr:uid="{49A6BF76-A325-4DE5-8C0D-CCC1ED304D56}"/>
    <cellStyle name="20% - Accent5 4 5" xfId="767" xr:uid="{B3E3086A-703A-49EB-AC76-D7F75CA7B181}"/>
    <cellStyle name="20% - Accent5 4 5 2" xfId="3795" xr:uid="{1358B706-9500-40ED-B129-E97E7C809AFA}"/>
    <cellStyle name="20% - Accent5 4 6" xfId="768" xr:uid="{E1618E6D-3B61-4065-8CC3-F54FBA5C5BA2}"/>
    <cellStyle name="20% - Accent5 4 6 2" xfId="3796" xr:uid="{0E2105F6-265E-4584-A007-D12180512B93}"/>
    <cellStyle name="20% - Accent5 4 7" xfId="769" xr:uid="{BEE0528A-FC23-449B-AC5A-A6B927B604BF}"/>
    <cellStyle name="20% - Accent5 4 7 2" xfId="3797" xr:uid="{F0C6708F-B6B7-4C75-A1F1-A7F128D88157}"/>
    <cellStyle name="20% - Accent5 4 8" xfId="3788" xr:uid="{B46A3646-979E-4E59-A28B-E4FCF1346A1D}"/>
    <cellStyle name="20% - Accent5 5" xfId="770" xr:uid="{9E777F46-AA6B-4672-A49A-846AF41E715F}"/>
    <cellStyle name="20% - Accent5 5 2" xfId="771" xr:uid="{0F75D7B0-D51D-49C5-96AC-660D7CED5EA8}"/>
    <cellStyle name="20% - Accent5 5 2 2" xfId="772" xr:uid="{251BCFB7-8D2B-42FE-8C86-83526C6859D7}"/>
    <cellStyle name="20% - Accent5 5 2 2 2" xfId="3800" xr:uid="{AD706035-AA8A-4C5B-B760-D8D6B8A3E464}"/>
    <cellStyle name="20% - Accent5 5 2 3" xfId="773" xr:uid="{FDCC7D05-7118-44F7-9196-F301FF127CE0}"/>
    <cellStyle name="20% - Accent5 5 2 3 2" xfId="3801" xr:uid="{593D6C44-EB86-4C9A-828A-C08F903F6415}"/>
    <cellStyle name="20% - Accent5 5 2 4" xfId="774" xr:uid="{0994B1D9-C90E-4681-BF59-CEB4290B5847}"/>
    <cellStyle name="20% - Accent5 5 2 4 2" xfId="3802" xr:uid="{4E737E6D-80C1-48CF-BC96-22B1F95C6723}"/>
    <cellStyle name="20% - Accent5 5 2 5" xfId="3799" xr:uid="{4506A000-AF7E-4EB9-94E7-5B91FF551CFD}"/>
    <cellStyle name="20% - Accent5 5 3" xfId="775" xr:uid="{89B7794A-B069-46AF-B9FF-10E458E763E1}"/>
    <cellStyle name="20% - Accent5 5 3 2" xfId="3803" xr:uid="{E7EF79D7-EA8E-4D79-BE4E-4030565EED78}"/>
    <cellStyle name="20% - Accent5 5 4" xfId="776" xr:uid="{6B560D0C-5900-4248-ADFE-0F4A0FFD6283}"/>
    <cellStyle name="20% - Accent5 5 4 2" xfId="3804" xr:uid="{05DAAB89-E8B7-4259-BE45-FE8BA5DF434D}"/>
    <cellStyle name="20% - Accent5 5 5" xfId="777" xr:uid="{920546F8-3963-42A0-A7C7-5E34CE4C10C1}"/>
    <cellStyle name="20% - Accent5 5 5 2" xfId="3805" xr:uid="{2D178832-2278-4AD6-A530-98DF31A7B6C3}"/>
    <cellStyle name="20% - Accent5 5 6" xfId="778" xr:uid="{997B8B70-A7E1-4D94-87D4-DB6D0C2CA00C}"/>
    <cellStyle name="20% - Accent5 5 6 2" xfId="3806" xr:uid="{80804EAF-F286-4CDE-A3F7-8947FA81F89A}"/>
    <cellStyle name="20% - Accent5 5 7" xfId="3798" xr:uid="{41D04469-263B-428C-85C1-563D86966497}"/>
    <cellStyle name="20% - Accent5 6" xfId="779" xr:uid="{99908595-2DCA-4B46-AC4B-79DBC3D00229}"/>
    <cellStyle name="20% - Accent5 6 2" xfId="780" xr:uid="{2621AA80-00A0-47E3-AFB7-14B98B2DDE81}"/>
    <cellStyle name="20% - Accent5 6 2 2" xfId="781" xr:uid="{8FC4BE72-3B85-45EC-AEF6-57E09C75DC35}"/>
    <cellStyle name="20% - Accent5 6 2 2 2" xfId="3809" xr:uid="{F56E77EC-9A6F-41D2-8FF1-206F456863E4}"/>
    <cellStyle name="20% - Accent5 6 2 3" xfId="782" xr:uid="{968EDC00-E9E8-4A79-8083-661353D1DA14}"/>
    <cellStyle name="20% - Accent5 6 2 3 2" xfId="3810" xr:uid="{9EB3F3D9-B149-4FDF-BA75-720998EC1513}"/>
    <cellStyle name="20% - Accent5 6 2 4" xfId="783" xr:uid="{0A36A88F-0D66-4A16-AB53-AED0E0D263FD}"/>
    <cellStyle name="20% - Accent5 6 2 4 2" xfId="3811" xr:uid="{7A2AF78C-561B-4250-AD76-8A3D0C7B6994}"/>
    <cellStyle name="20% - Accent5 6 2 5" xfId="3808" xr:uid="{E4810F3E-5C42-4D23-B1EC-051B3392460A}"/>
    <cellStyle name="20% - Accent5 6 3" xfId="784" xr:uid="{B933890F-CB8D-4995-8895-E04225F8E479}"/>
    <cellStyle name="20% - Accent5 6 3 2" xfId="3812" xr:uid="{6E8B48D2-1F76-4849-82CF-E1F6C00A45DD}"/>
    <cellStyle name="20% - Accent5 6 4" xfId="785" xr:uid="{3076B559-78B6-4C52-8452-D2C5681A8E13}"/>
    <cellStyle name="20% - Accent5 6 4 2" xfId="3813" xr:uid="{67FE2A61-DAB2-4C1F-8498-C93B17759D94}"/>
    <cellStyle name="20% - Accent5 6 5" xfId="786" xr:uid="{973F3718-8AB7-4CD6-B93F-4C0B42B02E92}"/>
    <cellStyle name="20% - Accent5 6 5 2" xfId="3814" xr:uid="{7919CB21-98E5-480C-B8A9-68D87235921D}"/>
    <cellStyle name="20% - Accent5 6 6" xfId="787" xr:uid="{20E8EEFB-CD86-4142-9108-84DCF4F877E5}"/>
    <cellStyle name="20% - Accent5 6 6 2" xfId="3815" xr:uid="{217B0343-E811-4DA7-AC2A-11DD9381E6BA}"/>
    <cellStyle name="20% - Accent5 6 7" xfId="3807" xr:uid="{759CB0A6-A1A8-4ACA-A954-1F9AF217AA4F}"/>
    <cellStyle name="20% - Accent5 7" xfId="788" xr:uid="{81147B4C-62CB-452B-91EB-70AC6D5F0042}"/>
    <cellStyle name="20% - Accent5 7 2" xfId="789" xr:uid="{320F365E-387F-43BB-9F77-5C6046332CD6}"/>
    <cellStyle name="20% - Accent5 7 2 2" xfId="790" xr:uid="{05D5FD9E-0700-4772-A14A-F4F473508FBA}"/>
    <cellStyle name="20% - Accent5 7 2 2 2" xfId="3818" xr:uid="{3171A477-50D7-472C-9FFE-4D63E55C2D89}"/>
    <cellStyle name="20% - Accent5 7 2 3" xfId="791" xr:uid="{36FB8D3B-D728-480D-B753-4FB643D2DAA3}"/>
    <cellStyle name="20% - Accent5 7 2 3 2" xfId="3819" xr:uid="{1059A89F-17D4-4302-BEFB-A4E681301BE7}"/>
    <cellStyle name="20% - Accent5 7 2 4" xfId="792" xr:uid="{818F9BB1-5162-4F00-86DC-0D19A52488CE}"/>
    <cellStyle name="20% - Accent5 7 2 4 2" xfId="3820" xr:uid="{7CE2B25D-2735-4FD0-AC63-8B838C4E8C06}"/>
    <cellStyle name="20% - Accent5 7 2 5" xfId="3817" xr:uid="{066FBB36-A403-4417-97D3-2A40635A37EF}"/>
    <cellStyle name="20% - Accent5 7 3" xfId="793" xr:uid="{E0FD5540-5B41-4AC7-8DD6-7676DF91BDEA}"/>
    <cellStyle name="20% - Accent5 7 3 2" xfId="3821" xr:uid="{A4E154F8-5373-4A8C-9E06-770A82BD3682}"/>
    <cellStyle name="20% - Accent5 7 4" xfId="794" xr:uid="{A40AF7BF-737D-4EC3-8D53-C1C02681718E}"/>
    <cellStyle name="20% - Accent5 7 4 2" xfId="3822" xr:uid="{1E18C3CE-37F1-4C48-A958-D7E883ACB13B}"/>
    <cellStyle name="20% - Accent5 7 5" xfId="795" xr:uid="{35E5AAB9-99C4-4925-A21C-E34B30860A45}"/>
    <cellStyle name="20% - Accent5 7 5 2" xfId="3823" xr:uid="{F97900F1-0F3C-4ED5-ADA9-BD457D3ADDCF}"/>
    <cellStyle name="20% - Accent5 7 6" xfId="796" xr:uid="{3B7BFD27-B2C7-4BCC-ABAC-0456842056B2}"/>
    <cellStyle name="20% - Accent5 7 6 2" xfId="3824" xr:uid="{34F3E8D0-A8E1-481A-8C37-AA8EF639EE24}"/>
    <cellStyle name="20% - Accent5 7 7" xfId="3816" xr:uid="{E89A99CE-0DBF-4717-9615-A2C5746CBA9C}"/>
    <cellStyle name="20% - Accent5 8" xfId="797" xr:uid="{F332EDCE-80E1-4873-B3DC-64BB0DC11666}"/>
    <cellStyle name="20% - Accent5 8 2" xfId="798" xr:uid="{F482F8FC-B3DB-4A58-9455-4D551B24F77E}"/>
    <cellStyle name="20% - Accent5 8 2 2" xfId="799" xr:uid="{C07EA83A-9262-47CA-ADDA-5F86C3272FC1}"/>
    <cellStyle name="20% - Accent5 8 2 2 2" xfId="3827" xr:uid="{7B08E9D9-4AB4-4B71-9EB4-EA3AA3304DAF}"/>
    <cellStyle name="20% - Accent5 8 2 3" xfId="800" xr:uid="{FE5C8E27-464D-405A-8D77-DA3E4696CF03}"/>
    <cellStyle name="20% - Accent5 8 2 3 2" xfId="3828" xr:uid="{6FA4725E-0AF2-4BC6-9C6B-94F864D4A8FE}"/>
    <cellStyle name="20% - Accent5 8 2 4" xfId="801" xr:uid="{2B59DD9E-6189-4184-A83A-48B65A1008A6}"/>
    <cellStyle name="20% - Accent5 8 2 4 2" xfId="3829" xr:uid="{5287B0DC-48C2-402E-A760-79A42A485077}"/>
    <cellStyle name="20% - Accent5 8 2 5" xfId="3826" xr:uid="{5D23B507-EB02-4357-A89C-61B905D52106}"/>
    <cellStyle name="20% - Accent5 8 3" xfId="802" xr:uid="{E8AD8EBA-2AD9-42A9-9DF7-37C4A06C0150}"/>
    <cellStyle name="20% - Accent5 8 3 2" xfId="3830" xr:uid="{2FC6C64C-4B57-499A-AEC3-462B7A7DF368}"/>
    <cellStyle name="20% - Accent5 8 4" xfId="803" xr:uid="{C7886AD5-3C1C-4EFB-A5D5-02ED720B62E7}"/>
    <cellStyle name="20% - Accent5 8 4 2" xfId="3831" xr:uid="{0403CA02-EC65-4C7B-A146-D8E1D9673956}"/>
    <cellStyle name="20% - Accent5 8 5" xfId="804" xr:uid="{0DE338E3-8FDC-4F53-A357-7E2D858AD4BE}"/>
    <cellStyle name="20% - Accent5 8 5 2" xfId="3832" xr:uid="{B20DE784-EBC6-4817-B587-6FF1809E1C3B}"/>
    <cellStyle name="20% - Accent5 8 6" xfId="805" xr:uid="{21B8CF4F-CC1F-4ED7-BC97-B84CD5F79A78}"/>
    <cellStyle name="20% - Accent5 8 6 2" xfId="3833" xr:uid="{79F69A35-163D-458A-9440-3AA2F2E587C4}"/>
    <cellStyle name="20% - Accent5 8 7" xfId="3825" xr:uid="{A989795E-BB37-4796-A6B3-A9F6347E5479}"/>
    <cellStyle name="20% - Accent5 9" xfId="806" xr:uid="{08706489-C8C5-4B87-84D7-58FA376C15DC}"/>
    <cellStyle name="20% - Accent5 9 2" xfId="807" xr:uid="{E7B91337-8953-44C7-976C-9EFDE7506542}"/>
    <cellStyle name="20% - Accent5 9 2 2" xfId="808" xr:uid="{2951466A-D037-41D7-8348-A55C2E9BF174}"/>
    <cellStyle name="20% - Accent5 9 2 2 2" xfId="3836" xr:uid="{2FFC29E4-E7D6-4161-AC3F-4FD65E10DCC7}"/>
    <cellStyle name="20% - Accent5 9 2 3" xfId="809" xr:uid="{46DF0E23-4464-464C-A0A7-873CB42ADDE9}"/>
    <cellStyle name="20% - Accent5 9 2 3 2" xfId="3837" xr:uid="{6315E25D-B91D-4EDE-9761-7E0E110375F0}"/>
    <cellStyle name="20% - Accent5 9 2 4" xfId="810" xr:uid="{9BF281ED-5F39-426A-8C49-98FD75AE5ED0}"/>
    <cellStyle name="20% - Accent5 9 2 4 2" xfId="3838" xr:uid="{CD4B3199-1463-4074-A30E-8378B09C48B9}"/>
    <cellStyle name="20% - Accent5 9 2 5" xfId="3835" xr:uid="{0DE05F73-3E9A-495E-A05D-278FB704D8C2}"/>
    <cellStyle name="20% - Accent5 9 3" xfId="811" xr:uid="{F195E3EC-6624-435F-84E9-76CAD1019714}"/>
    <cellStyle name="20% - Accent5 9 3 2" xfId="3839" xr:uid="{34C1765B-08E5-4EE1-B6D3-9E42CEC1FC3D}"/>
    <cellStyle name="20% - Accent5 9 4" xfId="812" xr:uid="{6E533F36-D46D-4E02-B8EF-CFF307157A51}"/>
    <cellStyle name="20% - Accent5 9 4 2" xfId="3840" xr:uid="{A082308E-E63A-4285-AFA4-CF5ED1909440}"/>
    <cellStyle name="20% - Accent5 9 5" xfId="813" xr:uid="{38F6A939-785E-485E-8F1A-3D70B7A481AD}"/>
    <cellStyle name="20% - Accent5 9 5 2" xfId="3841" xr:uid="{C0E24D92-7D40-42ED-8A93-5C130D4DE4CF}"/>
    <cellStyle name="20% - Accent5 9 6" xfId="814" xr:uid="{39C1BD87-C6D2-4781-BC41-FDC58AD443AA}"/>
    <cellStyle name="20% - Accent5 9 6 2" xfId="3842" xr:uid="{DE1A1F79-CAB0-42D7-A6DE-5980587FA838}"/>
    <cellStyle name="20% - Accent5 9 7" xfId="3834" xr:uid="{317FA509-77E9-4B71-9DBA-EF0CD4F8A0BD}"/>
    <cellStyle name="20% - Accent6 10" xfId="815" xr:uid="{45E2C5C6-318B-4E46-8881-F863039E3285}"/>
    <cellStyle name="20% - Accent6 10 2" xfId="816" xr:uid="{6DA9C301-E368-468A-BFCD-ABD00B2B9ABE}"/>
    <cellStyle name="20% - Accent6 10 2 2" xfId="817" xr:uid="{52212944-B5F8-481F-98FA-B1973357E908}"/>
    <cellStyle name="20% - Accent6 10 2 2 2" xfId="3845" xr:uid="{CFACB612-C645-4767-B026-45F4037CAEDC}"/>
    <cellStyle name="20% - Accent6 10 2 3" xfId="818" xr:uid="{9513FF4E-4C7B-469F-B71D-715AEBDDEA06}"/>
    <cellStyle name="20% - Accent6 10 2 3 2" xfId="3846" xr:uid="{CABD7E32-2674-466C-AABE-74081E39CB91}"/>
    <cellStyle name="20% - Accent6 10 2 4" xfId="819" xr:uid="{8C4E0180-D77B-4B12-8E92-3E663FC99DE6}"/>
    <cellStyle name="20% - Accent6 10 2 4 2" xfId="3847" xr:uid="{EB0DFB57-7120-4E66-AE6B-DAF6495615C0}"/>
    <cellStyle name="20% - Accent6 10 2 5" xfId="3844" xr:uid="{41E85D99-8043-47BE-B4CC-F33FE237D328}"/>
    <cellStyle name="20% - Accent6 10 3" xfId="820" xr:uid="{E7C15B69-A6F7-409C-9EE7-7A736B73FBB9}"/>
    <cellStyle name="20% - Accent6 10 3 2" xfId="3848" xr:uid="{F21F761A-4A67-4896-804B-91ADC29B2FE1}"/>
    <cellStyle name="20% - Accent6 10 4" xfId="821" xr:uid="{77EB9CC6-6029-495D-B85E-6A2ED784DF02}"/>
    <cellStyle name="20% - Accent6 10 4 2" xfId="3849" xr:uid="{290986CD-8E74-4457-867F-105D95473FAE}"/>
    <cellStyle name="20% - Accent6 10 5" xfId="822" xr:uid="{B23AE2C2-2EDF-41EE-871B-47F701BCC915}"/>
    <cellStyle name="20% - Accent6 10 5 2" xfId="3850" xr:uid="{282FBC44-5F71-46F9-ABEC-9CAA829CC9CD}"/>
    <cellStyle name="20% - Accent6 10 6" xfId="823" xr:uid="{E9BE2617-9CBC-4034-87C8-FA193977B7A7}"/>
    <cellStyle name="20% - Accent6 10 6 2" xfId="3851" xr:uid="{A28A2B1F-1979-4877-8422-A536D000FAAE}"/>
    <cellStyle name="20% - Accent6 10 7" xfId="3843" xr:uid="{1396FE25-FD23-4C71-A08C-B947F6D9026B}"/>
    <cellStyle name="20% - Accent6 11" xfId="824" xr:uid="{787C9C41-72F4-4C26-A7B6-A08F674B0B80}"/>
    <cellStyle name="20% - Accent6 11 2" xfId="825" xr:uid="{D4FA4108-AB79-4FAE-8FAC-F2999C9CDB2A}"/>
    <cellStyle name="20% - Accent6 11 2 2" xfId="826" xr:uid="{BF622A78-C818-4C5D-A82D-A27E81121742}"/>
    <cellStyle name="20% - Accent6 11 2 2 2" xfId="3854" xr:uid="{AE7582F5-A058-407D-B919-915C72B044FD}"/>
    <cellStyle name="20% - Accent6 11 2 3" xfId="827" xr:uid="{8A4D357D-9667-4A5B-9ED0-CF2A94D0607A}"/>
    <cellStyle name="20% - Accent6 11 2 3 2" xfId="3855" xr:uid="{8BF8B72D-F56F-4F24-9A6B-3D60E458BA32}"/>
    <cellStyle name="20% - Accent6 11 2 4" xfId="828" xr:uid="{F3C5EA63-C188-4325-9595-28B0740F0ABD}"/>
    <cellStyle name="20% - Accent6 11 2 4 2" xfId="3856" xr:uid="{A8653D43-B046-43AE-A9F9-E1C5AF96DE6C}"/>
    <cellStyle name="20% - Accent6 11 2 5" xfId="3853" xr:uid="{B7B5CD48-954C-4B1C-B959-C8DB6A5F25CC}"/>
    <cellStyle name="20% - Accent6 11 3" xfId="829" xr:uid="{ABFF67BB-8394-4494-9B6A-BF4B82DBB77D}"/>
    <cellStyle name="20% - Accent6 11 3 2" xfId="3857" xr:uid="{F5BAAEF3-6F7D-4C6F-8965-6990C9BCD02F}"/>
    <cellStyle name="20% - Accent6 11 4" xfId="830" xr:uid="{A52DB47E-375F-46A8-AF74-A14036BB3C0B}"/>
    <cellStyle name="20% - Accent6 11 4 2" xfId="3858" xr:uid="{FD36243D-799B-4631-9615-67255082E88B}"/>
    <cellStyle name="20% - Accent6 11 5" xfId="831" xr:uid="{1F47C23D-8B5A-425A-AEFC-516A6E370C84}"/>
    <cellStyle name="20% - Accent6 11 5 2" xfId="3859" xr:uid="{26DA6B39-324D-41ED-8E30-BE74F668662B}"/>
    <cellStyle name="20% - Accent6 11 6" xfId="832" xr:uid="{E1478BDB-44C1-426D-94C4-CD6CA0848EE9}"/>
    <cellStyle name="20% - Accent6 11 6 2" xfId="3860" xr:uid="{BAD67A8C-6210-4BCF-A1DF-69D13C4C92F3}"/>
    <cellStyle name="20% - Accent6 11 7" xfId="3852" xr:uid="{3AD49D91-46E6-4B09-9FDF-A51CE02587FC}"/>
    <cellStyle name="20% - Accent6 12" xfId="833" xr:uid="{6D77F06C-D255-4698-B7C2-515AF6715359}"/>
    <cellStyle name="20% - Accent6 12 2" xfId="834" xr:uid="{4EE2347E-8BCC-4508-98F0-F3E425983429}"/>
    <cellStyle name="20% - Accent6 12 2 2" xfId="835" xr:uid="{7EE1E99E-840B-4AD6-AFBE-71A192C67E56}"/>
    <cellStyle name="20% - Accent6 12 2 2 2" xfId="3863" xr:uid="{1DD6FF23-91F3-4B36-ABFE-039F3325FEFE}"/>
    <cellStyle name="20% - Accent6 12 2 3" xfId="836" xr:uid="{F7D73C10-1599-4A1D-B15C-44543EC61058}"/>
    <cellStyle name="20% - Accent6 12 2 3 2" xfId="3864" xr:uid="{86AAF4A2-C4F8-4918-8C17-FEAA94BDBA5E}"/>
    <cellStyle name="20% - Accent6 12 2 4" xfId="837" xr:uid="{7CCBE84B-DDF0-4811-BDC2-F8C77816B83A}"/>
    <cellStyle name="20% - Accent6 12 2 4 2" xfId="3865" xr:uid="{1EB22550-FA21-4312-A1DC-2E5C0C66176E}"/>
    <cellStyle name="20% - Accent6 12 2 5" xfId="3862" xr:uid="{BA0CAC73-151E-40DB-ACFC-F05DDBFCD2C4}"/>
    <cellStyle name="20% - Accent6 12 3" xfId="838" xr:uid="{E1D88654-B585-4020-B393-301D488A77AD}"/>
    <cellStyle name="20% - Accent6 12 3 2" xfId="3866" xr:uid="{21667821-C436-4CC5-9096-8D5FB1CBF56E}"/>
    <cellStyle name="20% - Accent6 12 4" xfId="839" xr:uid="{7FD78F72-F99D-4E85-ADBE-C2CAC1AE1236}"/>
    <cellStyle name="20% - Accent6 12 4 2" xfId="3867" xr:uid="{7CC6FD93-6B17-4FDF-9298-2D4A21DBAC39}"/>
    <cellStyle name="20% - Accent6 12 5" xfId="840" xr:uid="{087F8848-DDD4-492C-849B-CDCF49F5C65A}"/>
    <cellStyle name="20% - Accent6 12 5 2" xfId="3868" xr:uid="{6C223DDE-70D1-48F6-8CB6-A382AD618D95}"/>
    <cellStyle name="20% - Accent6 12 6" xfId="841" xr:uid="{89813F08-C912-43B6-AC69-1D7CF3EC9CDB}"/>
    <cellStyle name="20% - Accent6 12 6 2" xfId="3869" xr:uid="{C2DC7B27-92EF-4DD5-B78F-ED2E1F85153A}"/>
    <cellStyle name="20% - Accent6 12 7" xfId="3861" xr:uid="{67F0E319-D904-4F01-8451-7F97B7192A8D}"/>
    <cellStyle name="20% - Accent6 13" xfId="842" xr:uid="{73DC3A36-A3D4-4C41-B9E7-24BCD22E8070}"/>
    <cellStyle name="20% - Accent6 13 2" xfId="843" xr:uid="{C258708A-C694-4E91-ACD7-BFED0C17E66D}"/>
    <cellStyle name="20% - Accent6 13 2 2" xfId="844" xr:uid="{4F33C3E7-3FF6-4574-A9F7-159B3BADD06C}"/>
    <cellStyle name="20% - Accent6 13 2 2 2" xfId="3872" xr:uid="{A9CC0885-078B-4627-B8D9-8B1772CD32C9}"/>
    <cellStyle name="20% - Accent6 13 2 3" xfId="845" xr:uid="{AC9F9258-DC66-4C57-8BDD-C9159E09DC07}"/>
    <cellStyle name="20% - Accent6 13 2 3 2" xfId="3873" xr:uid="{127D23BA-26BB-4275-9F09-663FE361B7AC}"/>
    <cellStyle name="20% - Accent6 13 2 4" xfId="846" xr:uid="{1866E2D3-3F22-40D2-926B-FB3DC7BD5B63}"/>
    <cellStyle name="20% - Accent6 13 2 4 2" xfId="3874" xr:uid="{AD847D2E-4F15-4B88-87EC-878226A8340A}"/>
    <cellStyle name="20% - Accent6 13 2 5" xfId="3871" xr:uid="{DF9BB541-7EAE-40FC-AC21-DC384B5C962F}"/>
    <cellStyle name="20% - Accent6 13 3" xfId="847" xr:uid="{4AD82B26-57CB-4D1B-A38F-4753650F5D6C}"/>
    <cellStyle name="20% - Accent6 13 3 2" xfId="3875" xr:uid="{12ED8AC4-2AD0-49CB-97D0-F822FB947499}"/>
    <cellStyle name="20% - Accent6 13 4" xfId="848" xr:uid="{F974A3E4-6C42-41D0-8431-4966D1414DC2}"/>
    <cellStyle name="20% - Accent6 13 4 2" xfId="3876" xr:uid="{F0425E38-4E29-4462-9CF7-876148E9A251}"/>
    <cellStyle name="20% - Accent6 13 5" xfId="849" xr:uid="{5D57B410-8E73-4457-B12D-D40F36096EC4}"/>
    <cellStyle name="20% - Accent6 13 5 2" xfId="3877" xr:uid="{22398628-6C89-4A9D-A00B-88B2910E3EC7}"/>
    <cellStyle name="20% - Accent6 13 6" xfId="850" xr:uid="{847085C8-E8CF-4A66-A880-0DAF9134A353}"/>
    <cellStyle name="20% - Accent6 13 6 2" xfId="3878" xr:uid="{F257F096-3EDB-4F53-BEEF-845802C4C3DB}"/>
    <cellStyle name="20% - Accent6 13 7" xfId="3870" xr:uid="{3E5D2DFA-017C-4013-B53F-E38FC5E035E0}"/>
    <cellStyle name="20% - Accent6 14" xfId="851" xr:uid="{A99E1598-A211-4535-BCA4-12D956E67762}"/>
    <cellStyle name="20% - Accent6 14 2" xfId="852" xr:uid="{22EB4A88-1A37-4595-8057-2E2281679508}"/>
    <cellStyle name="20% - Accent6 14 2 2" xfId="853" xr:uid="{5AC9C06E-707D-40FF-9BE7-F9CC72691958}"/>
    <cellStyle name="20% - Accent6 14 2 2 2" xfId="3881" xr:uid="{5F6F896E-0468-41C6-9679-3FB6713BADA6}"/>
    <cellStyle name="20% - Accent6 14 2 3" xfId="854" xr:uid="{20AEBDF1-92F2-46A1-80E2-F2F39E4B8997}"/>
    <cellStyle name="20% - Accent6 14 2 3 2" xfId="3882" xr:uid="{0329EE1F-F580-4D20-A986-C4E5C8FDD633}"/>
    <cellStyle name="20% - Accent6 14 2 4" xfId="855" xr:uid="{C4BC406A-626D-4569-9535-C4AC1BFB2F46}"/>
    <cellStyle name="20% - Accent6 14 2 4 2" xfId="3883" xr:uid="{433F117C-E7CA-4DB6-8464-C1832CEC9746}"/>
    <cellStyle name="20% - Accent6 14 2 5" xfId="3880" xr:uid="{89759605-362E-475B-B8C8-1A5F19FC50AF}"/>
    <cellStyle name="20% - Accent6 14 3" xfId="856" xr:uid="{3ECEE121-6523-4552-9E60-2873BE3EE495}"/>
    <cellStyle name="20% - Accent6 14 3 2" xfId="3884" xr:uid="{2E9B440F-738A-4708-BC9C-54A440B4D8F6}"/>
    <cellStyle name="20% - Accent6 14 4" xfId="857" xr:uid="{F5D3E408-9678-4F44-9C2B-737DC3A74C6E}"/>
    <cellStyle name="20% - Accent6 14 4 2" xfId="3885" xr:uid="{F830D3AD-0708-45DC-B571-1452B1B4FBE5}"/>
    <cellStyle name="20% - Accent6 14 5" xfId="858" xr:uid="{5EABC681-42E8-4E1C-8FAE-CB9BC82AAD8B}"/>
    <cellStyle name="20% - Accent6 14 5 2" xfId="3886" xr:uid="{D262303A-E734-4622-A038-C6EC6C281BFD}"/>
    <cellStyle name="20% - Accent6 14 6" xfId="859" xr:uid="{5129F8C5-5ABD-4D72-88AB-D4107A09D711}"/>
    <cellStyle name="20% - Accent6 14 6 2" xfId="3887" xr:uid="{C9A5933C-203E-4CE5-9B82-EC6F7B7D1CE9}"/>
    <cellStyle name="20% - Accent6 14 7" xfId="3879" xr:uid="{2092D33B-5D8E-467C-A1CD-09BCD2A2F9C8}"/>
    <cellStyle name="20% - Accent6 15" xfId="860" xr:uid="{9C10C1AB-A5C2-44DF-873F-C74BB6EAC362}"/>
    <cellStyle name="20% - Accent6 15 2" xfId="861" xr:uid="{6AE71DF4-3856-4D0D-B8D7-E3F169D7C5BB}"/>
    <cellStyle name="20% - Accent6 15 2 2" xfId="862" xr:uid="{1404E0F4-6A43-4B9B-89B3-C584A98184FE}"/>
    <cellStyle name="20% - Accent6 15 2 2 2" xfId="3890" xr:uid="{6E617FE4-3A6D-497A-9CBB-E75C1E3CC5AF}"/>
    <cellStyle name="20% - Accent6 15 2 3" xfId="863" xr:uid="{299C5005-06C0-4896-98C4-3ED93298B065}"/>
    <cellStyle name="20% - Accent6 15 2 3 2" xfId="3891" xr:uid="{A61273C1-43EF-426E-8F22-7AC44A7D9668}"/>
    <cellStyle name="20% - Accent6 15 2 4" xfId="864" xr:uid="{C5FF9533-B876-4094-A511-71FFC52FBC52}"/>
    <cellStyle name="20% - Accent6 15 2 4 2" xfId="3892" xr:uid="{8B39CFD4-7D73-4351-A8F4-5A6ABB1C1970}"/>
    <cellStyle name="20% - Accent6 15 2 5" xfId="3889" xr:uid="{D655F917-D188-419B-8F24-6AA1A1001150}"/>
    <cellStyle name="20% - Accent6 15 3" xfId="865" xr:uid="{3C5861BC-0927-499B-B046-48C005201990}"/>
    <cellStyle name="20% - Accent6 15 3 2" xfId="3893" xr:uid="{D70A173C-4716-4D89-A86A-6BF2BB04C221}"/>
    <cellStyle name="20% - Accent6 15 4" xfId="866" xr:uid="{E40D8F0B-5DBB-477B-B665-B1555C19CDA7}"/>
    <cellStyle name="20% - Accent6 15 4 2" xfId="3894" xr:uid="{39D0A7E0-0438-4C84-9221-DB16A752CD7D}"/>
    <cellStyle name="20% - Accent6 15 5" xfId="867" xr:uid="{2A8247B1-94E4-48F8-AB27-82D5B59EF22F}"/>
    <cellStyle name="20% - Accent6 15 5 2" xfId="3895" xr:uid="{7D1C59FD-9459-4441-AB54-7C50738E5452}"/>
    <cellStyle name="20% - Accent6 15 6" xfId="868" xr:uid="{1678A47D-9407-4A18-B369-3685AF4D5475}"/>
    <cellStyle name="20% - Accent6 15 6 2" xfId="3896" xr:uid="{F996FF15-8261-4526-A59C-05F8351FAEE8}"/>
    <cellStyle name="20% - Accent6 15 7" xfId="3888" xr:uid="{39778B34-7E27-4091-A3A1-8A20D3D910C9}"/>
    <cellStyle name="20% - Accent6 16" xfId="869" xr:uid="{B079C877-682A-48BD-9306-401EE3A5A55F}"/>
    <cellStyle name="20% - Accent6 16 2" xfId="870" xr:uid="{5529D004-8167-4B61-A408-4A72C2D7579C}"/>
    <cellStyle name="20% - Accent6 16 2 2" xfId="871" xr:uid="{099BEF26-AD7F-41DB-9211-50A69BA8E07D}"/>
    <cellStyle name="20% - Accent6 16 2 2 2" xfId="3899" xr:uid="{C8160693-7224-4E3B-A9C9-A2DD1C052FF2}"/>
    <cellStyle name="20% - Accent6 16 2 3" xfId="872" xr:uid="{E13439D9-5C8F-4954-9A98-B53BB4DB35B7}"/>
    <cellStyle name="20% - Accent6 16 2 3 2" xfId="3900" xr:uid="{270275A5-3DB9-4912-86D3-815DB819E591}"/>
    <cellStyle name="20% - Accent6 16 2 4" xfId="873" xr:uid="{0CC3B68E-C4DC-4E89-9C94-62752F31B18C}"/>
    <cellStyle name="20% - Accent6 16 2 4 2" xfId="3901" xr:uid="{DE9F1088-3A19-4644-95CC-6266CB05D68C}"/>
    <cellStyle name="20% - Accent6 16 2 5" xfId="3898" xr:uid="{20B37BF4-8212-4369-892E-CA6A19475094}"/>
    <cellStyle name="20% - Accent6 16 3" xfId="874" xr:uid="{795D34D4-B5B9-485D-8EA5-B78B02F4E97D}"/>
    <cellStyle name="20% - Accent6 16 3 2" xfId="3902" xr:uid="{10FA16D2-FBA0-47F8-9FB9-8D3B12923A6C}"/>
    <cellStyle name="20% - Accent6 16 4" xfId="875" xr:uid="{E09047E3-C92B-4513-9381-AA82572A7FD3}"/>
    <cellStyle name="20% - Accent6 16 4 2" xfId="3903" xr:uid="{77A2045D-B0E5-497B-A5AC-0085BEDBAEE6}"/>
    <cellStyle name="20% - Accent6 16 5" xfId="876" xr:uid="{2C5FF6FA-03A2-4765-BCBD-0DA05BB988B4}"/>
    <cellStyle name="20% - Accent6 16 5 2" xfId="3904" xr:uid="{517FDB5A-696A-4BAC-8DAC-D8A9273E05ED}"/>
    <cellStyle name="20% - Accent6 16 6" xfId="877" xr:uid="{42F59806-97CB-45C7-A900-43BF4B66F96C}"/>
    <cellStyle name="20% - Accent6 16 6 2" xfId="3905" xr:uid="{F859B897-9B9C-4224-AEAD-46614D86C8E2}"/>
    <cellStyle name="20% - Accent6 16 7" xfId="3897" xr:uid="{F19FBDBB-FEFD-4E5D-8649-86C43BC1075C}"/>
    <cellStyle name="20% - Accent6 17" xfId="878" xr:uid="{FF2A3FDF-D3E8-45AF-8A0C-4519DCFD1F7A}"/>
    <cellStyle name="20% - Accent6 17 2" xfId="879" xr:uid="{F913BA73-61E3-43FA-ADD6-D91AFA994F9E}"/>
    <cellStyle name="20% - Accent6 17 2 2" xfId="880" xr:uid="{C55B53BE-7220-46EC-A044-3A8D77950807}"/>
    <cellStyle name="20% - Accent6 17 2 2 2" xfId="3908" xr:uid="{41AE23DA-0D61-4E55-AEA9-064C8A1E456A}"/>
    <cellStyle name="20% - Accent6 17 2 3" xfId="881" xr:uid="{3C417498-B0C6-465E-AAEF-35029CC5203F}"/>
    <cellStyle name="20% - Accent6 17 2 3 2" xfId="3909" xr:uid="{41794DFE-D164-4AB8-97BF-6A66634CF6CB}"/>
    <cellStyle name="20% - Accent6 17 2 4" xfId="882" xr:uid="{BB3F2E3A-6828-4F36-A92E-3E5058457372}"/>
    <cellStyle name="20% - Accent6 17 2 4 2" xfId="3910" xr:uid="{7C1652A3-FD7A-48BC-BA49-2587608A904E}"/>
    <cellStyle name="20% - Accent6 17 2 5" xfId="3907" xr:uid="{CF279EDF-B86E-4C07-A024-3635935676E5}"/>
    <cellStyle name="20% - Accent6 17 3" xfId="883" xr:uid="{AFCB4954-7807-4385-8E14-5D5DFE9D6CFB}"/>
    <cellStyle name="20% - Accent6 17 3 2" xfId="3911" xr:uid="{FAD93458-D8D6-4740-9845-1FAAD41C678C}"/>
    <cellStyle name="20% - Accent6 17 4" xfId="884" xr:uid="{D42681D7-46C9-42F5-B129-102EC061B654}"/>
    <cellStyle name="20% - Accent6 17 4 2" xfId="3912" xr:uid="{82D64D0B-7FC7-4F36-86F7-8174847DBF4F}"/>
    <cellStyle name="20% - Accent6 17 5" xfId="885" xr:uid="{2AE58B4F-0E4B-4B60-BA90-B5CC2D2467C1}"/>
    <cellStyle name="20% - Accent6 17 5 2" xfId="3913" xr:uid="{AE797101-30B6-40C1-92C5-CED8E23FC04B}"/>
    <cellStyle name="20% - Accent6 17 6" xfId="886" xr:uid="{132B5571-81CA-4749-A0F2-00686E70D176}"/>
    <cellStyle name="20% - Accent6 17 6 2" xfId="3914" xr:uid="{1E71839A-F4AB-4724-AB26-9D547CD097A2}"/>
    <cellStyle name="20% - Accent6 17 7" xfId="3906" xr:uid="{0DD2081C-E0CB-45C2-A773-F0A6E58BC128}"/>
    <cellStyle name="20% - Accent6 18" xfId="887" xr:uid="{2A8BE534-D1CE-4A33-94C5-DB793C94385A}"/>
    <cellStyle name="20% - Accent6 18 2" xfId="888" xr:uid="{07FBA6AD-ECC1-4708-81AC-8BBBA94335CF}"/>
    <cellStyle name="20% - Accent6 18 2 2" xfId="3916" xr:uid="{D979FD9C-C32C-4EDD-8627-F6206D63FD7E}"/>
    <cellStyle name="20% - Accent6 18 3" xfId="889" xr:uid="{E72B79BC-F08F-4A7A-92E5-C061E9D4D45D}"/>
    <cellStyle name="20% - Accent6 18 3 2" xfId="3917" xr:uid="{FA1394FF-CD3D-473A-BD82-B1A0B3984855}"/>
    <cellStyle name="20% - Accent6 18 4" xfId="890" xr:uid="{B0785231-1613-42F4-A95A-CFD19EE4A4F5}"/>
    <cellStyle name="20% - Accent6 18 4 2" xfId="3918" xr:uid="{464882E3-EF09-492B-8681-DE5847A1AAD8}"/>
    <cellStyle name="20% - Accent6 18 5" xfId="3915" xr:uid="{F3312D39-8BBF-4DDE-BB3B-2FF1D89DA7D1}"/>
    <cellStyle name="20% - Accent6 19" xfId="891" xr:uid="{60629B4C-D172-434D-BA22-A7AEFF442599}"/>
    <cellStyle name="20% - Accent6 19 2" xfId="892" xr:uid="{AFC0470F-25FF-4F03-87F1-D9E2100174A3}"/>
    <cellStyle name="20% - Accent6 19 2 2" xfId="3920" xr:uid="{4E94EAF7-6404-4852-ABFD-A98E88377D0C}"/>
    <cellStyle name="20% - Accent6 19 3" xfId="893" xr:uid="{6E0DA05D-11CB-4503-8B09-28EF1423AAD7}"/>
    <cellStyle name="20% - Accent6 19 3 2" xfId="3921" xr:uid="{18C55A28-4712-45A2-A854-04FBC1AC73FA}"/>
    <cellStyle name="20% - Accent6 19 4" xfId="894" xr:uid="{70D37BF1-A766-428E-BC0D-682CC119AE5B}"/>
    <cellStyle name="20% - Accent6 19 4 2" xfId="3922" xr:uid="{1F785F93-2770-4C3F-AF06-51F0357F322D}"/>
    <cellStyle name="20% - Accent6 19 5" xfId="3919" xr:uid="{3A12D34A-7436-45AC-8F13-C5B36FA02DDE}"/>
    <cellStyle name="20% - Accent6 2" xfId="895" xr:uid="{D652FE98-9AA9-4B9B-AD1B-8E81E6AD8C51}"/>
    <cellStyle name="20% - Accent6 2 2" xfId="896" xr:uid="{2BC576AA-4131-45D5-B416-5E264542567E}"/>
    <cellStyle name="20% - Accent6 2 2 2" xfId="897" xr:uid="{E622B2F4-5E27-42C2-81A5-FC7EF3706492}"/>
    <cellStyle name="20% - Accent6 2 2 2 2" xfId="3925" xr:uid="{E6C0167E-9685-4117-AEDE-D5990D29EB79}"/>
    <cellStyle name="20% - Accent6 2 2 3" xfId="898" xr:uid="{67D61201-AEFD-465C-AD96-7B450FCC77F2}"/>
    <cellStyle name="20% - Accent6 2 2 3 2" xfId="3926" xr:uid="{B52D222B-1711-48F6-8F54-0C61598F3995}"/>
    <cellStyle name="20% - Accent6 2 2 4" xfId="899" xr:uid="{7EB251CF-0D51-48C5-9D9E-C56A2EAC197E}"/>
    <cellStyle name="20% - Accent6 2 2 4 2" xfId="3927" xr:uid="{6498DBA5-990B-4881-8697-1C156F678653}"/>
    <cellStyle name="20% - Accent6 2 2 5" xfId="3924" xr:uid="{66112354-CDCA-4112-8F47-176322815CB2}"/>
    <cellStyle name="20% - Accent6 2 3" xfId="900" xr:uid="{47B951E2-FAF0-4C4B-A9F8-85710168CF67}"/>
    <cellStyle name="20% - Accent6 2 3 2" xfId="3928" xr:uid="{23DBFA6A-946D-4B8F-A022-265B4541EE64}"/>
    <cellStyle name="20% - Accent6 2 4" xfId="901" xr:uid="{3CE0BC5E-E06E-4850-98C9-DC33B88DF33B}"/>
    <cellStyle name="20% - Accent6 2 4 2" xfId="3929" xr:uid="{996AFA27-3E37-405C-9936-AF3F3021764E}"/>
    <cellStyle name="20% - Accent6 2 5" xfId="902" xr:uid="{1F2A68F2-6D67-44A8-A365-47DCA7B19E43}"/>
    <cellStyle name="20% - Accent6 2 5 2" xfId="3930" xr:uid="{2758880C-3B0A-41B2-BD7A-F5356E8A1322}"/>
    <cellStyle name="20% - Accent6 2 6" xfId="903" xr:uid="{B4F92C53-E2BA-4974-9EB0-FFB5F3A5D614}"/>
    <cellStyle name="20% - Accent6 2 6 2" xfId="3931" xr:uid="{DA8F49E3-E51A-4877-8C89-234B06CC3A76}"/>
    <cellStyle name="20% - Accent6 2 7" xfId="904" xr:uid="{97551EB6-D745-45E0-B7FD-2B0966CEE49F}"/>
    <cellStyle name="20% - Accent6 2 7 2" xfId="3932" xr:uid="{F15A45D3-C0BE-463B-9073-049DE2F2B630}"/>
    <cellStyle name="20% - Accent6 2 8" xfId="3923" xr:uid="{AA12D95B-F6DC-4018-B63C-89D257D29691}"/>
    <cellStyle name="20% - Accent6 20" xfId="905" xr:uid="{B14F4FB7-5BE7-46D5-B872-8844B5715F87}"/>
    <cellStyle name="20% - Accent6 20 2" xfId="3933" xr:uid="{A261E6DE-8212-42D7-94EE-061118D53697}"/>
    <cellStyle name="20% - Accent6 21" xfId="906" xr:uid="{C8756557-E7D3-49A5-8B4C-1E1FF0804181}"/>
    <cellStyle name="20% - Accent6 3" xfId="907" xr:uid="{FC53B32B-E327-47CC-B645-23928657A825}"/>
    <cellStyle name="20% - Accent6 3 2" xfId="908" xr:uid="{969C4CCA-1453-44D5-A71C-B7D439FA19EE}"/>
    <cellStyle name="20% - Accent6 3 2 2" xfId="909" xr:uid="{EB46C5D9-D4F7-4571-9C17-DBDE2CAEEC87}"/>
    <cellStyle name="20% - Accent6 3 2 2 2" xfId="3936" xr:uid="{07D9AD0C-C998-4759-9AD0-E99826AE26FB}"/>
    <cellStyle name="20% - Accent6 3 2 3" xfId="910" xr:uid="{9BFBD9FE-BB17-46C8-BCEE-C603C6459EF2}"/>
    <cellStyle name="20% - Accent6 3 2 3 2" xfId="3937" xr:uid="{F1957145-FC06-421C-82D2-B0523CE5565C}"/>
    <cellStyle name="20% - Accent6 3 2 4" xfId="911" xr:uid="{EF9FC40B-38A8-4CC0-8E0D-76D2AAE17111}"/>
    <cellStyle name="20% - Accent6 3 2 4 2" xfId="3938" xr:uid="{1D0DE429-C06E-48B6-9683-3D4F2E906942}"/>
    <cellStyle name="20% - Accent6 3 2 5" xfId="3935" xr:uid="{49778C70-1DF2-4C52-B114-82AFED16FC77}"/>
    <cellStyle name="20% - Accent6 3 3" xfId="912" xr:uid="{74C31139-8453-4F36-B93C-73C366CBD068}"/>
    <cellStyle name="20% - Accent6 3 3 2" xfId="3939" xr:uid="{2962CC9F-36AD-40AD-80F1-7F1C1DE548DF}"/>
    <cellStyle name="20% - Accent6 3 4" xfId="913" xr:uid="{CE13550F-7904-4933-AEAF-73DBA60B40C2}"/>
    <cellStyle name="20% - Accent6 3 4 2" xfId="3940" xr:uid="{7C0F5B5D-6894-452C-96F8-83593E8B2824}"/>
    <cellStyle name="20% - Accent6 3 5" xfId="914" xr:uid="{F3222790-6537-4FFB-A9B7-8182450446D5}"/>
    <cellStyle name="20% - Accent6 3 5 2" xfId="3941" xr:uid="{B762D85F-210E-4E38-A607-2611F663EE37}"/>
    <cellStyle name="20% - Accent6 3 6" xfId="915" xr:uid="{4BFC1C24-1227-4F74-9242-2AEF6AA0A1BF}"/>
    <cellStyle name="20% - Accent6 3 6 2" xfId="3942" xr:uid="{C3FAD4E9-2B85-44F9-AD0A-F4CD2FFF8AC6}"/>
    <cellStyle name="20% - Accent6 3 7" xfId="916" xr:uid="{04FD1D36-27E1-4C96-83D4-433E3B939CA4}"/>
    <cellStyle name="20% - Accent6 3 7 2" xfId="3943" xr:uid="{47410669-98DB-4DAD-B043-739014A64F41}"/>
    <cellStyle name="20% - Accent6 3 8" xfId="3934" xr:uid="{156BD335-CD84-4271-86B6-686C358ABA3B}"/>
    <cellStyle name="20% - Accent6 4" xfId="917" xr:uid="{BA49AD59-D18C-463E-89D0-E09B8DB01602}"/>
    <cellStyle name="20% - Accent6 4 2" xfId="918" xr:uid="{2152606D-0CC0-44A8-A637-C6256433BE12}"/>
    <cellStyle name="20% - Accent6 4 2 2" xfId="919" xr:uid="{C35A9C2F-8C10-42EF-9E59-A4A371C4A8A0}"/>
    <cellStyle name="20% - Accent6 4 2 2 2" xfId="3946" xr:uid="{A2769512-FDF3-4CE2-A70D-1F0BF8DE5269}"/>
    <cellStyle name="20% - Accent6 4 2 3" xfId="920" xr:uid="{7480DF09-8653-4DFA-8D45-25597FF7DDC0}"/>
    <cellStyle name="20% - Accent6 4 2 3 2" xfId="3947" xr:uid="{48DB6300-4301-4A59-B18B-9A8D00E3DD82}"/>
    <cellStyle name="20% - Accent6 4 2 4" xfId="921" xr:uid="{B5C29434-6BBB-4E31-B7B3-DBC1CF21C2B6}"/>
    <cellStyle name="20% - Accent6 4 2 4 2" xfId="3948" xr:uid="{DEA077A2-A63E-4044-A94B-8921C5CDE533}"/>
    <cellStyle name="20% - Accent6 4 2 5" xfId="3945" xr:uid="{DD5ED613-AB58-4148-B681-429DFA5915D6}"/>
    <cellStyle name="20% - Accent6 4 3" xfId="922" xr:uid="{1C2D1DBF-89F5-4E32-94D5-91B8B8335D21}"/>
    <cellStyle name="20% - Accent6 4 3 2" xfId="3949" xr:uid="{D8ECE06C-4E89-48B0-9463-A7A30BFE430F}"/>
    <cellStyle name="20% - Accent6 4 4" xfId="923" xr:uid="{8BD76953-B6B1-4229-B3AC-DBAB118397DA}"/>
    <cellStyle name="20% - Accent6 4 4 2" xfId="3950" xr:uid="{DFF59D68-A21C-4F52-A371-01380414C684}"/>
    <cellStyle name="20% - Accent6 4 5" xfId="924" xr:uid="{5B695FC1-7CBA-4988-B366-82169D7B9D8C}"/>
    <cellStyle name="20% - Accent6 4 5 2" xfId="3951" xr:uid="{9FA10F5D-E98F-4F7D-BAE9-0C5CBCDC584C}"/>
    <cellStyle name="20% - Accent6 4 6" xfId="925" xr:uid="{867F8590-C7B0-4847-9E47-B7BC8437E0AB}"/>
    <cellStyle name="20% - Accent6 4 6 2" xfId="3952" xr:uid="{B5902790-8810-42D2-B454-B1C63CD36BB9}"/>
    <cellStyle name="20% - Accent6 4 7" xfId="926" xr:uid="{56B204EB-11FA-45B2-AFFF-A0B9F0240B29}"/>
    <cellStyle name="20% - Accent6 4 7 2" xfId="3953" xr:uid="{8A1DB9CE-695A-4E00-A8C6-E78E71DB366C}"/>
    <cellStyle name="20% - Accent6 4 8" xfId="3944" xr:uid="{52DECF48-4327-4961-A857-FC1C373A8A43}"/>
    <cellStyle name="20% - Accent6 5" xfId="927" xr:uid="{DD1933DC-78D8-4103-9F5C-CB6988CBD83F}"/>
    <cellStyle name="20% - Accent6 5 2" xfId="928" xr:uid="{8A87BB8C-FEEB-450F-B76A-7C163E6C7442}"/>
    <cellStyle name="20% - Accent6 5 2 2" xfId="929" xr:uid="{24DEFBA2-68FF-45A2-A4EC-D296DB4D7FFB}"/>
    <cellStyle name="20% - Accent6 5 2 2 2" xfId="3956" xr:uid="{5A8C7E1C-DADD-4478-A88D-209E9156EE3B}"/>
    <cellStyle name="20% - Accent6 5 2 3" xfId="930" xr:uid="{FBA2D4EA-8D96-448C-A8EC-E5BF4157D2B2}"/>
    <cellStyle name="20% - Accent6 5 2 3 2" xfId="3957" xr:uid="{6DFA4D8A-910A-45E9-85B1-2BC63E88EB8E}"/>
    <cellStyle name="20% - Accent6 5 2 4" xfId="931" xr:uid="{4B6A40DD-1AAD-4721-A1F1-D3665760EC79}"/>
    <cellStyle name="20% - Accent6 5 2 4 2" xfId="3958" xr:uid="{8F81B791-9A3E-42F9-90B0-8460E867BA22}"/>
    <cellStyle name="20% - Accent6 5 2 5" xfId="3955" xr:uid="{181B76B3-B80F-4828-972F-6465D457C308}"/>
    <cellStyle name="20% - Accent6 5 3" xfId="932" xr:uid="{1E6C45E7-4ADC-4535-A89F-A42E36F8EACE}"/>
    <cellStyle name="20% - Accent6 5 3 2" xfId="3959" xr:uid="{FECA5737-32D1-48CD-B4C5-414100F3CBEA}"/>
    <cellStyle name="20% - Accent6 5 4" xfId="933" xr:uid="{D36F7E95-E921-408A-9C0E-9059E4829ABD}"/>
    <cellStyle name="20% - Accent6 5 4 2" xfId="3960" xr:uid="{FB201059-528F-47F8-A24F-7D5A7D95244C}"/>
    <cellStyle name="20% - Accent6 5 5" xfId="934" xr:uid="{89E900AF-5290-4F2F-A837-9361516E9868}"/>
    <cellStyle name="20% - Accent6 5 5 2" xfId="3961" xr:uid="{94BC2784-0085-487A-91AE-976273AE5386}"/>
    <cellStyle name="20% - Accent6 5 6" xfId="935" xr:uid="{0CE5FFF2-6252-4675-B147-C981B6C6A7A9}"/>
    <cellStyle name="20% - Accent6 5 6 2" xfId="3962" xr:uid="{9D1FB935-0102-4BF9-87EA-5A5D773FE677}"/>
    <cellStyle name="20% - Accent6 5 7" xfId="3954" xr:uid="{62F59D89-C09C-431A-B58E-DD4DBC26B3B7}"/>
    <cellStyle name="20% - Accent6 6" xfId="936" xr:uid="{19649803-C927-46C5-9289-212C5B6D87E4}"/>
    <cellStyle name="20% - Accent6 6 2" xfId="937" xr:uid="{6A4A228E-5F57-4C79-A035-A109D5A8C26E}"/>
    <cellStyle name="20% - Accent6 6 2 2" xfId="938" xr:uid="{0B15ABF3-3646-434C-962A-DC09215A891E}"/>
    <cellStyle name="20% - Accent6 6 2 2 2" xfId="3965" xr:uid="{3AEDF0B4-A590-4C6C-9761-F22CC71A5C25}"/>
    <cellStyle name="20% - Accent6 6 2 3" xfId="939" xr:uid="{82B71733-99E2-49B8-B520-280F09CC8CD2}"/>
    <cellStyle name="20% - Accent6 6 2 3 2" xfId="3966" xr:uid="{9936F4C8-5208-415B-8BF4-4999A588F868}"/>
    <cellStyle name="20% - Accent6 6 2 4" xfId="940" xr:uid="{A87776C7-D4B0-47FC-9E2B-405D809CF55B}"/>
    <cellStyle name="20% - Accent6 6 2 4 2" xfId="3967" xr:uid="{8E41C821-411C-4A49-ABF3-EFC3F6235F03}"/>
    <cellStyle name="20% - Accent6 6 2 5" xfId="3964" xr:uid="{83A01271-602A-4677-8459-2E6C238390BC}"/>
    <cellStyle name="20% - Accent6 6 3" xfId="941" xr:uid="{CEFECCD5-BE40-4BEF-8FEC-0B9F49BD86A4}"/>
    <cellStyle name="20% - Accent6 6 3 2" xfId="3968" xr:uid="{87F24856-35D3-48CE-ADEF-1932186742BD}"/>
    <cellStyle name="20% - Accent6 6 4" xfId="942" xr:uid="{2832EACC-812C-4A30-8FB0-537470110B0E}"/>
    <cellStyle name="20% - Accent6 6 4 2" xfId="3969" xr:uid="{866B5E30-8010-4AD5-9EB7-89AC8A9A9E4F}"/>
    <cellStyle name="20% - Accent6 6 5" xfId="943" xr:uid="{4F3E0B11-C3EB-40FF-A36E-D4690051C498}"/>
    <cellStyle name="20% - Accent6 6 5 2" xfId="3970" xr:uid="{C6A611D4-D818-4223-BAEE-5366F3641F33}"/>
    <cellStyle name="20% - Accent6 6 6" xfId="944" xr:uid="{497679D5-A7FF-4998-AABD-B5A3E08F5550}"/>
    <cellStyle name="20% - Accent6 6 6 2" xfId="3971" xr:uid="{8D0A1566-8658-439E-96FA-8ADECAB69BC8}"/>
    <cellStyle name="20% - Accent6 6 7" xfId="3963" xr:uid="{7FB3D6B0-BDAE-419C-A340-C9E0D68B153C}"/>
    <cellStyle name="20% - Accent6 7" xfId="945" xr:uid="{B22DDCDE-618C-4800-87BD-31B5E130EA5D}"/>
    <cellStyle name="20% - Accent6 7 2" xfId="946" xr:uid="{628EE4B9-90FE-4C11-9FBD-CA2AF3621A13}"/>
    <cellStyle name="20% - Accent6 7 2 2" xfId="947" xr:uid="{4142BA3C-6ABC-4BFA-A763-2A120D928399}"/>
    <cellStyle name="20% - Accent6 7 2 2 2" xfId="3974" xr:uid="{009BDA30-DB5B-48EC-9AF0-3FEDBC7C0B39}"/>
    <cellStyle name="20% - Accent6 7 2 3" xfId="948" xr:uid="{7532AB65-77E4-4823-AF3B-0567DCD550F5}"/>
    <cellStyle name="20% - Accent6 7 2 3 2" xfId="3975" xr:uid="{A4A5CA10-6BB7-42AD-8605-04A3D2DD6866}"/>
    <cellStyle name="20% - Accent6 7 2 4" xfId="949" xr:uid="{CC1A0524-9BC8-41BD-A51C-BC1C97E1248E}"/>
    <cellStyle name="20% - Accent6 7 2 4 2" xfId="3976" xr:uid="{C8692D25-FE4E-4771-9C7D-344D9C94CD59}"/>
    <cellStyle name="20% - Accent6 7 2 5" xfId="3973" xr:uid="{72F5EDAE-B61F-4FAB-8037-71C41916D6CA}"/>
    <cellStyle name="20% - Accent6 7 3" xfId="950" xr:uid="{19738D80-6FEE-466D-9B14-617A8ABFAEF3}"/>
    <cellStyle name="20% - Accent6 7 3 2" xfId="3977" xr:uid="{F74907AE-FB08-41CD-BF28-BCAC45E52580}"/>
    <cellStyle name="20% - Accent6 7 4" xfId="951" xr:uid="{A89744E1-BD18-49DB-A4EE-F2F980907943}"/>
    <cellStyle name="20% - Accent6 7 4 2" xfId="3978" xr:uid="{8F0199A4-C92F-4932-B75F-B62C302C3E2A}"/>
    <cellStyle name="20% - Accent6 7 5" xfId="952" xr:uid="{6582DD78-E0D0-4275-890F-206A9AB7103C}"/>
    <cellStyle name="20% - Accent6 7 5 2" xfId="3979" xr:uid="{E8330084-55EA-4662-BF0A-F2B5957634E0}"/>
    <cellStyle name="20% - Accent6 7 6" xfId="953" xr:uid="{D3A72E94-58EA-4846-9E6F-5551BF867661}"/>
    <cellStyle name="20% - Accent6 7 6 2" xfId="3980" xr:uid="{52FAA489-235A-4262-9F39-16A868405582}"/>
    <cellStyle name="20% - Accent6 7 7" xfId="3972" xr:uid="{673921D0-0C2F-4421-BE18-A57BDBDE26ED}"/>
    <cellStyle name="20% - Accent6 8" xfId="954" xr:uid="{D2C92953-10DB-47BF-A0AE-2654C4F425CE}"/>
    <cellStyle name="20% - Accent6 8 2" xfId="955" xr:uid="{AE428732-6B87-44C8-A096-04284FB5C2C8}"/>
    <cellStyle name="20% - Accent6 8 2 2" xfId="956" xr:uid="{AB4D0E76-EEF5-4C1D-B6E9-E0724E45AAF6}"/>
    <cellStyle name="20% - Accent6 8 2 2 2" xfId="3983" xr:uid="{46B572F3-EDB9-40B3-8EBF-9C022FC83DEA}"/>
    <cellStyle name="20% - Accent6 8 2 3" xfId="957" xr:uid="{AD8D839F-01BA-46E2-AE40-E7CB83DAC064}"/>
    <cellStyle name="20% - Accent6 8 2 3 2" xfId="3984" xr:uid="{3F0B714E-F495-447F-AAAA-B363AF61D782}"/>
    <cellStyle name="20% - Accent6 8 2 4" xfId="958" xr:uid="{791F8EFF-4B54-4009-A466-2BCFE349A534}"/>
    <cellStyle name="20% - Accent6 8 2 4 2" xfId="3985" xr:uid="{2493F19C-3FE9-4726-9FF7-CBB38ADE92E7}"/>
    <cellStyle name="20% - Accent6 8 2 5" xfId="3982" xr:uid="{0911DFFD-98CE-469B-A913-9C0146D86203}"/>
    <cellStyle name="20% - Accent6 8 3" xfId="959" xr:uid="{ED69AFC8-D687-4B76-9603-389A4BE707E9}"/>
    <cellStyle name="20% - Accent6 8 3 2" xfId="3986" xr:uid="{65E346DF-DC36-473E-B742-9828EE00619F}"/>
    <cellStyle name="20% - Accent6 8 4" xfId="960" xr:uid="{1DE304FD-62EB-4E56-9055-C8D80A9F2943}"/>
    <cellStyle name="20% - Accent6 8 4 2" xfId="3987" xr:uid="{B3F4338D-3A77-44A4-A82C-4FCB55FFB5F2}"/>
    <cellStyle name="20% - Accent6 8 5" xfId="961" xr:uid="{99654354-C903-4914-B237-2F25C0691E54}"/>
    <cellStyle name="20% - Accent6 8 5 2" xfId="3988" xr:uid="{7D089F10-3FC0-4A19-B3B0-B4E99B33DD5F}"/>
    <cellStyle name="20% - Accent6 8 6" xfId="962" xr:uid="{B1619315-29F8-4102-B997-7CFEC21D538A}"/>
    <cellStyle name="20% - Accent6 8 6 2" xfId="3989" xr:uid="{E9E4ACAF-303D-4A7E-8256-9FE920229E61}"/>
    <cellStyle name="20% - Accent6 8 7" xfId="3981" xr:uid="{2428E537-5538-42E1-A7A3-18E6DA7E74FC}"/>
    <cellStyle name="20% - Accent6 9" xfId="963" xr:uid="{D24EDF8B-C343-4FA7-8FA4-76236468BE42}"/>
    <cellStyle name="20% - Accent6 9 2" xfId="964" xr:uid="{C2AFAE5B-11AC-494B-803F-1E7715A27D3F}"/>
    <cellStyle name="20% - Accent6 9 2 2" xfId="965" xr:uid="{D9CEEDFF-0BBA-4C86-B88E-D13A291D7741}"/>
    <cellStyle name="20% - Accent6 9 2 2 2" xfId="3992" xr:uid="{FE7EAB9E-70FE-4471-A9D7-333BFCFBE483}"/>
    <cellStyle name="20% - Accent6 9 2 3" xfId="966" xr:uid="{701157DD-11C9-4DCE-9811-6AD68C49A447}"/>
    <cellStyle name="20% - Accent6 9 2 3 2" xfId="3993" xr:uid="{E78F15B4-28DB-47F9-A3F0-11699DA1335F}"/>
    <cellStyle name="20% - Accent6 9 2 4" xfId="967" xr:uid="{A9800E44-AFCA-422C-BA8F-CCDF4000C9E4}"/>
    <cellStyle name="20% - Accent6 9 2 4 2" xfId="3994" xr:uid="{C87103CB-4EA8-4996-9E10-A777876FD8D0}"/>
    <cellStyle name="20% - Accent6 9 2 5" xfId="3991" xr:uid="{B1E496A7-13E1-4223-9335-52EC306DDAA3}"/>
    <cellStyle name="20% - Accent6 9 3" xfId="968" xr:uid="{8CEFC288-B502-4F34-9747-439294E68C8B}"/>
    <cellStyle name="20% - Accent6 9 3 2" xfId="3995" xr:uid="{1AB8CB4F-4FF5-4317-B71C-AAF44686CA6A}"/>
    <cellStyle name="20% - Accent6 9 4" xfId="969" xr:uid="{54BE5E2D-4078-4F7F-B557-626D79B1A16A}"/>
    <cellStyle name="20% - Accent6 9 4 2" xfId="3996" xr:uid="{0C408E48-BB08-4FE5-A261-14F508B94CDC}"/>
    <cellStyle name="20% - Accent6 9 5" xfId="970" xr:uid="{B6255E8C-B0B1-46A0-BD44-8234617DF786}"/>
    <cellStyle name="20% - Accent6 9 5 2" xfId="3997" xr:uid="{3510C4EE-37D2-40C7-AE86-D165E4109DB1}"/>
    <cellStyle name="20% - Accent6 9 6" xfId="971" xr:uid="{9276ED84-A84E-49AF-A0CD-9064680D66DE}"/>
    <cellStyle name="20% - Accent6 9 6 2" xfId="3998" xr:uid="{83E06F4C-1BD2-406B-80A9-2BA12BCAAD04}"/>
    <cellStyle name="20% - Accent6 9 7" xfId="3990" xr:uid="{0068DE86-C27E-48EA-86DE-5195E12BFC54}"/>
    <cellStyle name="40% - Accent1 10" xfId="972" xr:uid="{5003660E-6ADE-435F-8AF5-8C5B1B7D3B4E}"/>
    <cellStyle name="40% - Accent1 10 2" xfId="973" xr:uid="{D4240B13-A471-4B41-8C4E-655F7A59236F}"/>
    <cellStyle name="40% - Accent1 10 2 2" xfId="974" xr:uid="{FE736C13-2760-48AC-AC9F-60AE3DB29969}"/>
    <cellStyle name="40% - Accent1 10 2 2 2" xfId="4001" xr:uid="{FD5B771E-36B5-4D6E-9423-2A228910E99F}"/>
    <cellStyle name="40% - Accent1 10 2 3" xfId="975" xr:uid="{3E30C96D-092B-466F-8894-98DD38A014FF}"/>
    <cellStyle name="40% - Accent1 10 2 3 2" xfId="4002" xr:uid="{09274333-57B1-4CCC-8950-7CD428BAA7A4}"/>
    <cellStyle name="40% - Accent1 10 2 4" xfId="976" xr:uid="{9F7A311B-047A-4F3E-9DEC-0B4058DEE14F}"/>
    <cellStyle name="40% - Accent1 10 2 4 2" xfId="4003" xr:uid="{8DD061F7-2A0D-42E6-82E0-55DA47369204}"/>
    <cellStyle name="40% - Accent1 10 2 5" xfId="4000" xr:uid="{9139036D-C34A-4936-9F84-9BABC9AFB1F9}"/>
    <cellStyle name="40% - Accent1 10 3" xfId="977" xr:uid="{7CBDA74E-E832-4C90-B23F-AF7B79E0344C}"/>
    <cellStyle name="40% - Accent1 10 3 2" xfId="4004" xr:uid="{EDC18297-2E21-45CB-AA6E-D14BD7F211FF}"/>
    <cellStyle name="40% - Accent1 10 4" xfId="978" xr:uid="{CAFC319A-47B1-4234-A5A7-E14A3322C0C9}"/>
    <cellStyle name="40% - Accent1 10 4 2" xfId="4005" xr:uid="{022D7139-74F4-484A-B5B0-8A0E63271B1B}"/>
    <cellStyle name="40% - Accent1 10 5" xfId="979" xr:uid="{1A3C8E27-DA5E-45A3-BE77-3D5B86D14CEB}"/>
    <cellStyle name="40% - Accent1 10 5 2" xfId="4006" xr:uid="{012C3CA8-9046-407F-ACB0-7BDB60C77B14}"/>
    <cellStyle name="40% - Accent1 10 6" xfId="980" xr:uid="{761146EA-846F-41F3-841A-C8C24459E809}"/>
    <cellStyle name="40% - Accent1 10 6 2" xfId="4007" xr:uid="{2FC2C053-5800-41B7-A7FC-2FE5E8C708CF}"/>
    <cellStyle name="40% - Accent1 10 7" xfId="3999" xr:uid="{B5B9403F-2B29-4809-9EB4-B77263DFEC4A}"/>
    <cellStyle name="40% - Accent1 11" xfId="981" xr:uid="{7600306F-7A27-42BE-BB2A-052FBF4E230C}"/>
    <cellStyle name="40% - Accent1 11 2" xfId="982" xr:uid="{56D225C9-519B-43E3-93DA-4FA168398CD0}"/>
    <cellStyle name="40% - Accent1 11 2 2" xfId="983" xr:uid="{0AD6E820-C9FC-4677-AFE2-1721EA99D2BC}"/>
    <cellStyle name="40% - Accent1 11 2 2 2" xfId="4010" xr:uid="{38C9DFE8-3DE0-4C57-B71B-62A0167F4F85}"/>
    <cellStyle name="40% - Accent1 11 2 3" xfId="984" xr:uid="{568FB7F1-76F1-42BC-962C-F62AB4DC5E9F}"/>
    <cellStyle name="40% - Accent1 11 2 3 2" xfId="4011" xr:uid="{A97465D5-E6CC-4191-8194-ACFE0C07E803}"/>
    <cellStyle name="40% - Accent1 11 2 4" xfId="985" xr:uid="{38CA329F-39C7-4B44-8F61-9FA4D2341399}"/>
    <cellStyle name="40% - Accent1 11 2 4 2" xfId="4012" xr:uid="{6A03A9F4-EB23-485F-8801-9C9D4916E866}"/>
    <cellStyle name="40% - Accent1 11 2 5" xfId="4009" xr:uid="{CA89AC93-F0FD-4413-A23C-C9F338A654D8}"/>
    <cellStyle name="40% - Accent1 11 3" xfId="986" xr:uid="{361A2743-8633-401F-9185-0C0EEF3AB5C2}"/>
    <cellStyle name="40% - Accent1 11 3 2" xfId="4013" xr:uid="{75E7511D-064E-418B-BC92-ABAC46DF0DBA}"/>
    <cellStyle name="40% - Accent1 11 4" xfId="987" xr:uid="{0AE3E6E2-DCBD-420B-8CBF-229A0A550F73}"/>
    <cellStyle name="40% - Accent1 11 4 2" xfId="4014" xr:uid="{726E6129-E4E4-42D2-8E7A-3FFAF6AB6BDA}"/>
    <cellStyle name="40% - Accent1 11 5" xfId="988" xr:uid="{6AE8A198-0DD1-4B56-937E-F6DC8AE71EFD}"/>
    <cellStyle name="40% - Accent1 11 5 2" xfId="4015" xr:uid="{D1349597-34AB-4CC0-B227-4751030AE4B7}"/>
    <cellStyle name="40% - Accent1 11 6" xfId="989" xr:uid="{7F35B9C2-0664-4949-BE8E-0F19815C45B7}"/>
    <cellStyle name="40% - Accent1 11 6 2" xfId="4016" xr:uid="{7457DDE0-B37C-4AB6-8F58-12BB49994FB0}"/>
    <cellStyle name="40% - Accent1 11 7" xfId="4008" xr:uid="{58D9CC78-CDB1-41AE-82E4-4E644378098F}"/>
    <cellStyle name="40% - Accent1 12" xfId="990" xr:uid="{C664DAE9-8262-42D6-9908-D0C5E98063A2}"/>
    <cellStyle name="40% - Accent1 12 2" xfId="991" xr:uid="{0AD95ECF-404F-4114-9FB9-7641E0392778}"/>
    <cellStyle name="40% - Accent1 12 2 2" xfId="992" xr:uid="{1DB5121D-DC0F-4392-968D-D4DB1F831F86}"/>
    <cellStyle name="40% - Accent1 12 2 2 2" xfId="4019" xr:uid="{75DA0B9B-DA16-43FC-B9BB-FB01834EACB7}"/>
    <cellStyle name="40% - Accent1 12 2 3" xfId="993" xr:uid="{17FAFD25-6DEF-440C-B2B3-AF9110309402}"/>
    <cellStyle name="40% - Accent1 12 2 3 2" xfId="4020" xr:uid="{37424900-B0AB-4629-A128-D524829FD821}"/>
    <cellStyle name="40% - Accent1 12 2 4" xfId="994" xr:uid="{77B28D0C-CE56-4833-85E5-D943357683C9}"/>
    <cellStyle name="40% - Accent1 12 2 4 2" xfId="4021" xr:uid="{510342C1-EEC0-4B36-9FD4-94D601E8C792}"/>
    <cellStyle name="40% - Accent1 12 2 5" xfId="4018" xr:uid="{AD428CE4-C246-48B4-B5A9-B54C66202DC5}"/>
    <cellStyle name="40% - Accent1 12 3" xfId="995" xr:uid="{2CD5DF5E-3086-4AAD-A101-EE1AF08DDE1A}"/>
    <cellStyle name="40% - Accent1 12 3 2" xfId="4022" xr:uid="{C8F10D7E-EB97-486D-AA88-F4244B5CCEDF}"/>
    <cellStyle name="40% - Accent1 12 4" xfId="996" xr:uid="{AFFDEBB9-646E-492C-ABAF-874D3006412F}"/>
    <cellStyle name="40% - Accent1 12 4 2" xfId="4023" xr:uid="{6251C0F0-275B-4919-BDF1-A48D9C07DA53}"/>
    <cellStyle name="40% - Accent1 12 5" xfId="997" xr:uid="{056CB317-DACD-4550-AD90-16DBB76C6EF4}"/>
    <cellStyle name="40% - Accent1 12 5 2" xfId="4024" xr:uid="{173DDA7A-91C3-4181-81AD-15FB7BA2B588}"/>
    <cellStyle name="40% - Accent1 12 6" xfId="998" xr:uid="{CF03C1C4-9E90-48A1-B960-C907C55A4E7C}"/>
    <cellStyle name="40% - Accent1 12 6 2" xfId="4025" xr:uid="{28446DC7-AA90-4771-8514-B456D0DDC164}"/>
    <cellStyle name="40% - Accent1 12 7" xfId="4017" xr:uid="{E0D9D51A-5675-4A9D-B0F4-E01487665BA2}"/>
    <cellStyle name="40% - Accent1 13" xfId="999" xr:uid="{D0C6DE9C-3746-42A9-BBC9-F7B6652A3D73}"/>
    <cellStyle name="40% - Accent1 13 2" xfId="1000" xr:uid="{5AD6C635-7A4F-4C60-B101-5AE2A1668A3C}"/>
    <cellStyle name="40% - Accent1 13 2 2" xfId="1001" xr:uid="{20CD7949-EB1B-4594-A20C-9C2783404329}"/>
    <cellStyle name="40% - Accent1 13 2 2 2" xfId="4028" xr:uid="{561B4338-A66C-4A20-8CAB-0EF20E92F032}"/>
    <cellStyle name="40% - Accent1 13 2 3" xfId="1002" xr:uid="{22C05714-7185-41E2-B4FA-D0766FD40CA5}"/>
    <cellStyle name="40% - Accent1 13 2 3 2" xfId="4029" xr:uid="{6AC35EF1-0018-4196-8A29-7D3712BF979B}"/>
    <cellStyle name="40% - Accent1 13 2 4" xfId="1003" xr:uid="{86FF55FF-3B1B-4163-9C13-78ABA8566F30}"/>
    <cellStyle name="40% - Accent1 13 2 4 2" xfId="4030" xr:uid="{5C3380E3-2C2F-4A83-B844-FFE8998B3A99}"/>
    <cellStyle name="40% - Accent1 13 2 5" xfId="4027" xr:uid="{33DB0E87-3D46-4CD6-AA33-C258D330486E}"/>
    <cellStyle name="40% - Accent1 13 3" xfId="1004" xr:uid="{960135CF-EB97-4354-9949-474E4D6903CD}"/>
    <cellStyle name="40% - Accent1 13 3 2" xfId="4031" xr:uid="{8BA07DDD-AD89-4B79-860E-E6BCC71F9D9B}"/>
    <cellStyle name="40% - Accent1 13 4" xfId="1005" xr:uid="{54AAA4F9-C2F9-4A34-8CC6-D121A5DD9CAC}"/>
    <cellStyle name="40% - Accent1 13 4 2" xfId="4032" xr:uid="{EAA60193-A310-4423-915A-60E0DA164F5B}"/>
    <cellStyle name="40% - Accent1 13 5" xfId="1006" xr:uid="{64A9C9A4-72E3-49D8-B30A-A35687228C5A}"/>
    <cellStyle name="40% - Accent1 13 5 2" xfId="4033" xr:uid="{BF3CE678-33F9-4B6E-93C5-AEA9B2422F4D}"/>
    <cellStyle name="40% - Accent1 13 6" xfId="1007" xr:uid="{EF3CC2AD-CC5D-4C36-8DEB-A42D56D95202}"/>
    <cellStyle name="40% - Accent1 13 6 2" xfId="4034" xr:uid="{E6CD078A-00B9-40AA-9441-5FD9324AEC80}"/>
    <cellStyle name="40% - Accent1 13 7" xfId="4026" xr:uid="{234298F5-49DF-4044-A9E9-4F29E180D665}"/>
    <cellStyle name="40% - Accent1 14" xfId="1008" xr:uid="{16337A4F-10F5-4A9A-B629-F15E9BEA80BF}"/>
    <cellStyle name="40% - Accent1 14 2" xfId="1009" xr:uid="{05C5F9C3-E038-4D99-A8DD-05ECD1DF52B1}"/>
    <cellStyle name="40% - Accent1 14 2 2" xfId="1010" xr:uid="{56CBAA30-9EDB-4A8F-BD10-9222E0303FF3}"/>
    <cellStyle name="40% - Accent1 14 2 2 2" xfId="4037" xr:uid="{EBCB7EE4-F41E-4B77-92A2-AA5B09FE355B}"/>
    <cellStyle name="40% - Accent1 14 2 3" xfId="1011" xr:uid="{7D075CBA-23E3-44A1-BEC5-A380D4647F94}"/>
    <cellStyle name="40% - Accent1 14 2 3 2" xfId="4038" xr:uid="{036C0CB9-0F3D-418C-A506-AC72FBC3B913}"/>
    <cellStyle name="40% - Accent1 14 2 4" xfId="1012" xr:uid="{D9F23A9E-0FA0-4F92-A5C6-C97EDDC29137}"/>
    <cellStyle name="40% - Accent1 14 2 4 2" xfId="4039" xr:uid="{83F6F894-57AF-45EF-B62A-B01E76738837}"/>
    <cellStyle name="40% - Accent1 14 2 5" xfId="4036" xr:uid="{1923C5C0-99C3-4DA9-9F44-F34BFC8B8AF8}"/>
    <cellStyle name="40% - Accent1 14 3" xfId="1013" xr:uid="{59204992-95A7-48C5-B422-F78AC8D9B415}"/>
    <cellStyle name="40% - Accent1 14 3 2" xfId="4040" xr:uid="{7958BFBB-88A1-47F4-BE4A-EDE6AA610823}"/>
    <cellStyle name="40% - Accent1 14 4" xfId="1014" xr:uid="{7668D3F2-60C0-4CB7-9256-D1767A036440}"/>
    <cellStyle name="40% - Accent1 14 4 2" xfId="4041" xr:uid="{7E4458EE-E1AD-4EB6-A4AD-DACC2813D4EC}"/>
    <cellStyle name="40% - Accent1 14 5" xfId="1015" xr:uid="{0F51151D-AAF9-4983-8D46-15FA02DE2F59}"/>
    <cellStyle name="40% - Accent1 14 5 2" xfId="4042" xr:uid="{DE0A4C09-BE27-42C7-A8A7-4F024639FF1E}"/>
    <cellStyle name="40% - Accent1 14 6" xfId="1016" xr:uid="{88A46FF4-C1C3-4A1E-9C24-1DF15DB77D76}"/>
    <cellStyle name="40% - Accent1 14 6 2" xfId="4043" xr:uid="{76AB4464-D612-4D86-8996-474C4FB0AA1C}"/>
    <cellStyle name="40% - Accent1 14 7" xfId="4035" xr:uid="{B7145EF7-5771-496B-8318-2C8FBD4DB3A0}"/>
    <cellStyle name="40% - Accent1 15" xfId="1017" xr:uid="{3499DA9F-C40D-4EBE-A5B8-C5DE91CF36AE}"/>
    <cellStyle name="40% - Accent1 15 2" xfId="1018" xr:uid="{8C44B612-DFFD-4210-A34A-F2FB8721018B}"/>
    <cellStyle name="40% - Accent1 15 2 2" xfId="1019" xr:uid="{708D6CF9-FDA2-4520-A67E-BCA6FB9E1B62}"/>
    <cellStyle name="40% - Accent1 15 2 2 2" xfId="4046" xr:uid="{7A71D8BE-3F5D-4F86-BFD8-3D331E34AA47}"/>
    <cellStyle name="40% - Accent1 15 2 3" xfId="1020" xr:uid="{BD2B7364-4E0D-4570-93C4-0596BF40225C}"/>
    <cellStyle name="40% - Accent1 15 2 3 2" xfId="4047" xr:uid="{E2F0D309-C866-4D2A-84C2-5939A93BB592}"/>
    <cellStyle name="40% - Accent1 15 2 4" xfId="1021" xr:uid="{4D2B3001-663F-4381-B0AA-5259A829B396}"/>
    <cellStyle name="40% - Accent1 15 2 4 2" xfId="4048" xr:uid="{A0E22F55-2339-4F46-B32B-A4ACF62360C0}"/>
    <cellStyle name="40% - Accent1 15 2 5" xfId="4045" xr:uid="{8F77ED44-9D75-4327-BF3D-96B75C536923}"/>
    <cellStyle name="40% - Accent1 15 3" xfId="1022" xr:uid="{53CB52AC-FDB8-4D80-A954-C6DF5AE1A656}"/>
    <cellStyle name="40% - Accent1 15 3 2" xfId="4049" xr:uid="{C828AB80-9783-4723-9671-E806C27E5537}"/>
    <cellStyle name="40% - Accent1 15 4" xfId="1023" xr:uid="{34419FEE-25BE-4AE8-BAFA-63C1A2EEBF66}"/>
    <cellStyle name="40% - Accent1 15 4 2" xfId="4050" xr:uid="{24302FC4-CC52-4AC6-AD53-3B30C29C76E0}"/>
    <cellStyle name="40% - Accent1 15 5" xfId="1024" xr:uid="{8C314102-4BFA-49FB-BB95-5E0FFD3C12AF}"/>
    <cellStyle name="40% - Accent1 15 5 2" xfId="4051" xr:uid="{37A2324B-87BB-4AD2-8A02-A491BA546374}"/>
    <cellStyle name="40% - Accent1 15 6" xfId="1025" xr:uid="{5522B00C-C97F-4690-BCF3-CD6DA53A67CC}"/>
    <cellStyle name="40% - Accent1 15 6 2" xfId="4052" xr:uid="{69CEB454-1DF3-4E92-86A8-1B948310D81C}"/>
    <cellStyle name="40% - Accent1 15 7" xfId="4044" xr:uid="{14A518C0-D8B6-4102-9E1A-F669921ACADC}"/>
    <cellStyle name="40% - Accent1 16" xfId="1026" xr:uid="{F197507D-645E-4B9C-ACBB-2004F9596539}"/>
    <cellStyle name="40% - Accent1 16 2" xfId="1027" xr:uid="{F49FBFCF-8B4C-417C-9FC6-F0804B977537}"/>
    <cellStyle name="40% - Accent1 16 2 2" xfId="1028" xr:uid="{56A2161F-27B4-4333-AE30-D497A2343093}"/>
    <cellStyle name="40% - Accent1 16 2 2 2" xfId="4055" xr:uid="{5CC4F66C-B79B-411C-980C-B2F3317D2651}"/>
    <cellStyle name="40% - Accent1 16 2 3" xfId="1029" xr:uid="{DAF7E7EE-6559-4391-9182-91097D25A431}"/>
    <cellStyle name="40% - Accent1 16 2 3 2" xfId="4056" xr:uid="{02F40604-EDEB-4C65-94F7-032D8C709C49}"/>
    <cellStyle name="40% - Accent1 16 2 4" xfId="1030" xr:uid="{1656382D-A24B-4BE3-A09D-8E36B57E6E30}"/>
    <cellStyle name="40% - Accent1 16 2 4 2" xfId="4057" xr:uid="{F7BCC3EC-49B5-4324-BFBE-34AB260E293B}"/>
    <cellStyle name="40% - Accent1 16 2 5" xfId="4054" xr:uid="{57D22E9D-4F17-438D-8E74-62934EDEF0E2}"/>
    <cellStyle name="40% - Accent1 16 3" xfId="1031" xr:uid="{1825D500-1D13-45D9-BDD4-34B090C1C8D0}"/>
    <cellStyle name="40% - Accent1 16 3 2" xfId="4058" xr:uid="{04856786-AFE2-426A-84A1-5434B5640DCC}"/>
    <cellStyle name="40% - Accent1 16 4" xfId="1032" xr:uid="{9EC58708-21EC-46B4-87C8-0D6F1E6BA6CE}"/>
    <cellStyle name="40% - Accent1 16 4 2" xfId="4059" xr:uid="{947DB8C7-1C9E-407C-9E35-EAD09CCA65D1}"/>
    <cellStyle name="40% - Accent1 16 5" xfId="1033" xr:uid="{5CC49307-A31A-425C-8EB0-448838B57B28}"/>
    <cellStyle name="40% - Accent1 16 5 2" xfId="4060" xr:uid="{69DF3CAC-33B2-4E5D-87C0-A8D9F7417B51}"/>
    <cellStyle name="40% - Accent1 16 6" xfId="1034" xr:uid="{D19C7584-BE5D-4B3C-8750-BF8E06B13937}"/>
    <cellStyle name="40% - Accent1 16 6 2" xfId="4061" xr:uid="{85972D08-93B1-420F-AA73-DB9A1C826D39}"/>
    <cellStyle name="40% - Accent1 16 7" xfId="4053" xr:uid="{278D865A-E9D8-43D0-999C-B6501C47B7D0}"/>
    <cellStyle name="40% - Accent1 17" xfId="1035" xr:uid="{3F2B3C1E-73EE-4E66-A08F-756BB8D0AE16}"/>
    <cellStyle name="40% - Accent1 17 2" xfId="1036" xr:uid="{7EA48A25-F31B-477C-A94F-8FC588AAD047}"/>
    <cellStyle name="40% - Accent1 17 2 2" xfId="1037" xr:uid="{5E19CFEC-7C4B-48B6-B03C-836090F6CFBA}"/>
    <cellStyle name="40% - Accent1 17 2 2 2" xfId="4064" xr:uid="{594DD73A-FBA6-4C8A-BDBB-C15A5F660962}"/>
    <cellStyle name="40% - Accent1 17 2 3" xfId="1038" xr:uid="{7E6BC433-FCF9-48B7-A933-7C5FF092A5F4}"/>
    <cellStyle name="40% - Accent1 17 2 3 2" xfId="4065" xr:uid="{3AE9232B-A7A5-44CD-B7EC-25C9D2B6FF88}"/>
    <cellStyle name="40% - Accent1 17 2 4" xfId="1039" xr:uid="{9E33D3D5-4224-4B8C-BA66-8564896AEACD}"/>
    <cellStyle name="40% - Accent1 17 2 4 2" xfId="4066" xr:uid="{EA3E25CB-CAAA-44FD-BB42-9EA2D7E4D0DE}"/>
    <cellStyle name="40% - Accent1 17 2 5" xfId="4063" xr:uid="{A9D7840F-128A-4342-BC4D-1B68FEE0B984}"/>
    <cellStyle name="40% - Accent1 17 3" xfId="1040" xr:uid="{E8EDA14B-8B45-4AEC-B5F0-FC4F1B05BC94}"/>
    <cellStyle name="40% - Accent1 17 3 2" xfId="4067" xr:uid="{75ADAFBD-CFF4-4B2B-A7DC-DCD04487FCCE}"/>
    <cellStyle name="40% - Accent1 17 4" xfId="1041" xr:uid="{1F148CB6-B86E-4003-849B-6CA36BFFC510}"/>
    <cellStyle name="40% - Accent1 17 4 2" xfId="4068" xr:uid="{3AB8EF39-D6D2-45A9-A080-F903D87F5A7A}"/>
    <cellStyle name="40% - Accent1 17 5" xfId="1042" xr:uid="{622068F2-A61B-46F4-B3BB-269B34AA1F73}"/>
    <cellStyle name="40% - Accent1 17 5 2" xfId="4069" xr:uid="{9CB3BDF4-4647-449A-89FB-9829404BB874}"/>
    <cellStyle name="40% - Accent1 17 6" xfId="1043" xr:uid="{DA09152A-BD71-4951-AC70-7DC6600CAD00}"/>
    <cellStyle name="40% - Accent1 17 6 2" xfId="4070" xr:uid="{F5A6B279-6F5A-4DEC-900C-69E870748BFE}"/>
    <cellStyle name="40% - Accent1 17 7" xfId="4062" xr:uid="{96007ECE-9E94-40E4-A9B7-D63262BA8E85}"/>
    <cellStyle name="40% - Accent1 18" xfId="1044" xr:uid="{FDE98951-3D3A-435D-97E0-FD666FED3582}"/>
    <cellStyle name="40% - Accent1 18 2" xfId="1045" xr:uid="{D6AFD06B-4DC4-42E9-A126-C25151D8E44A}"/>
    <cellStyle name="40% - Accent1 18 2 2" xfId="4072" xr:uid="{3F4EA6CA-B9E7-4733-B0F4-4C381C097E93}"/>
    <cellStyle name="40% - Accent1 18 3" xfId="1046" xr:uid="{33AE298F-4FAB-4112-87F7-C7FEFB78A2A1}"/>
    <cellStyle name="40% - Accent1 18 3 2" xfId="4073" xr:uid="{8EAD6E27-58E1-40A9-94D0-00646ABC4D31}"/>
    <cellStyle name="40% - Accent1 18 4" xfId="1047" xr:uid="{8FCA95C7-74FB-4FDD-BAD3-96ED32652601}"/>
    <cellStyle name="40% - Accent1 18 4 2" xfId="4074" xr:uid="{83624F4F-EDE8-4B40-99C3-2A5D1761D9C6}"/>
    <cellStyle name="40% - Accent1 18 5" xfId="4071" xr:uid="{C1BFAF63-E4BA-4E02-B518-D641188BF69F}"/>
    <cellStyle name="40% - Accent1 19" xfId="1048" xr:uid="{50ADE8FB-84A1-4256-91DA-ADC7062BB482}"/>
    <cellStyle name="40% - Accent1 19 2" xfId="1049" xr:uid="{7EDF6440-3830-4E17-A04E-4F5353E75917}"/>
    <cellStyle name="40% - Accent1 19 2 2" xfId="4076" xr:uid="{BA41E858-EA50-4E18-A3C1-E02146062BC8}"/>
    <cellStyle name="40% - Accent1 19 3" xfId="1050" xr:uid="{D10920CB-EA65-46B7-AFE9-9FA8341A7381}"/>
    <cellStyle name="40% - Accent1 19 3 2" xfId="4077" xr:uid="{2265FAD7-1CB3-458C-8D35-110ACE2BFBAC}"/>
    <cellStyle name="40% - Accent1 19 4" xfId="1051" xr:uid="{B10C69A0-A6BE-43E6-998E-ADDCE43C934C}"/>
    <cellStyle name="40% - Accent1 19 4 2" xfId="4078" xr:uid="{5D432C02-C5D4-48F1-91B7-D2513461C7B3}"/>
    <cellStyle name="40% - Accent1 19 5" xfId="4075" xr:uid="{D1314FA3-3357-4A74-9E6A-1D1F16F7A06E}"/>
    <cellStyle name="40% - Accent1 2" xfId="1052" xr:uid="{C9E62D29-586D-41D3-B5BA-482F89A9122B}"/>
    <cellStyle name="40% - Accent1 2 2" xfId="1053" xr:uid="{C06AB9A1-EC1E-4BF3-A2FE-AC9A76C4B0AD}"/>
    <cellStyle name="40% - Accent1 2 2 2" xfId="1054" xr:uid="{603A3591-4A0F-4F5F-80A1-42179E09ADD9}"/>
    <cellStyle name="40% - Accent1 2 2 2 2" xfId="4081" xr:uid="{812A8DC6-C625-492A-8CEF-42A990E0B266}"/>
    <cellStyle name="40% - Accent1 2 2 3" xfId="1055" xr:uid="{E086ECD1-2F92-4952-BA7D-C559CBD9976C}"/>
    <cellStyle name="40% - Accent1 2 2 3 2" xfId="4082" xr:uid="{C41F8E3D-C61E-4C71-9ED3-D80825109036}"/>
    <cellStyle name="40% - Accent1 2 2 4" xfId="1056" xr:uid="{7E296BE5-0E05-4ABD-AE97-269C88606AD5}"/>
    <cellStyle name="40% - Accent1 2 2 4 2" xfId="4083" xr:uid="{77EDC965-33E3-4063-AF97-506CCE8B3BCD}"/>
    <cellStyle name="40% - Accent1 2 2 5" xfId="4080" xr:uid="{6997C30D-5E3F-4BE5-B288-4C6CB9D1444E}"/>
    <cellStyle name="40% - Accent1 2 3" xfId="1057" xr:uid="{556BF9C5-6F03-4B15-BEE1-BF8024D33CD0}"/>
    <cellStyle name="40% - Accent1 2 3 2" xfId="4084" xr:uid="{83C92E27-2A78-462B-8105-EC01EE975A77}"/>
    <cellStyle name="40% - Accent1 2 4" xfId="1058" xr:uid="{90FB60DC-7780-42C4-BF50-18364922AC43}"/>
    <cellStyle name="40% - Accent1 2 4 2" xfId="4085" xr:uid="{BCF94746-031F-4BA4-8CD4-22DAB10CD674}"/>
    <cellStyle name="40% - Accent1 2 5" xfId="1059" xr:uid="{ED736304-EFC1-45AF-9AD9-E1D524D1AAD6}"/>
    <cellStyle name="40% - Accent1 2 5 2" xfId="4086" xr:uid="{8FCE1366-655D-4B96-922C-D9C77F060977}"/>
    <cellStyle name="40% - Accent1 2 6" xfId="1060" xr:uid="{89AD2AE4-9C13-4797-9875-15445D6D7398}"/>
    <cellStyle name="40% - Accent1 2 6 2" xfId="4087" xr:uid="{7E8E8FE1-E33E-41C0-AFEF-D4C0037B782D}"/>
    <cellStyle name="40% - Accent1 2 7" xfId="1061" xr:uid="{E942CB67-34C7-46CF-B0CC-BE0B2CB733D0}"/>
    <cellStyle name="40% - Accent1 2 7 2" xfId="4088" xr:uid="{78E54B18-6B1A-4819-AC54-EC86C7D689C4}"/>
    <cellStyle name="40% - Accent1 2 8" xfId="4079" xr:uid="{EC508B52-7399-4D59-BB86-EBF7EE7815EF}"/>
    <cellStyle name="40% - Accent1 20" xfId="1062" xr:uid="{90CA7924-DAA7-45F2-9E8D-0EAE63805E66}"/>
    <cellStyle name="40% - Accent1 20 2" xfId="4089" xr:uid="{E9F333B4-6714-42C7-8B3E-5A38E5346B78}"/>
    <cellStyle name="40% - Accent1 21" xfId="1063" xr:uid="{B5B0A4E3-C057-47D8-9B0C-07C9F060642D}"/>
    <cellStyle name="40% - Accent1 3" xfId="1064" xr:uid="{4CC1184A-2ED9-4CD2-A26D-105F95B30098}"/>
    <cellStyle name="40% - Accent1 3 2" xfId="1065" xr:uid="{F4CDB2E6-6375-4A78-90E8-340E5CD27F49}"/>
    <cellStyle name="40% - Accent1 3 2 2" xfId="1066" xr:uid="{C85930A6-810D-4411-B57B-19535C570AA6}"/>
    <cellStyle name="40% - Accent1 3 2 2 2" xfId="4092" xr:uid="{CF2A85F3-A74E-4A47-A53F-FE2468B27871}"/>
    <cellStyle name="40% - Accent1 3 2 3" xfId="1067" xr:uid="{B164E236-44F3-4834-B42D-100536E09307}"/>
    <cellStyle name="40% - Accent1 3 2 3 2" xfId="4093" xr:uid="{C85FF66D-5372-4D08-88E5-F4261B379FBA}"/>
    <cellStyle name="40% - Accent1 3 2 4" xfId="1068" xr:uid="{DC05E834-66B5-4FAB-AC30-646D3937D248}"/>
    <cellStyle name="40% - Accent1 3 2 4 2" xfId="4094" xr:uid="{6DC6C82A-D821-4419-B1CC-0A684A2096AF}"/>
    <cellStyle name="40% - Accent1 3 2 5" xfId="4091" xr:uid="{A1B93EC9-B49C-4B60-9576-AE1041858DE0}"/>
    <cellStyle name="40% - Accent1 3 3" xfId="1069" xr:uid="{C653B4D8-5E58-4764-A91F-E1B5E250BC08}"/>
    <cellStyle name="40% - Accent1 3 3 2" xfId="4095" xr:uid="{CE4434BF-C42D-4DDD-9C7E-7BF7BD1BCCBE}"/>
    <cellStyle name="40% - Accent1 3 4" xfId="1070" xr:uid="{1649A556-5524-4D01-BBE2-F0FC9D1CFB0F}"/>
    <cellStyle name="40% - Accent1 3 4 2" xfId="4096" xr:uid="{9A4FA1E4-44E1-4473-A142-CC924256DCA7}"/>
    <cellStyle name="40% - Accent1 3 5" xfId="1071" xr:uid="{2F10E936-3DEB-4852-907F-5BDA5BC0ECF6}"/>
    <cellStyle name="40% - Accent1 3 5 2" xfId="4097" xr:uid="{5A421BE2-66BC-4EE3-9CB8-098C363CBD7B}"/>
    <cellStyle name="40% - Accent1 3 6" xfId="1072" xr:uid="{AD67FE96-B7C3-4643-85D9-71907A2E2342}"/>
    <cellStyle name="40% - Accent1 3 6 2" xfId="4098" xr:uid="{8577E62E-9D84-47D9-ACC8-E02A4A687CDD}"/>
    <cellStyle name="40% - Accent1 3 7" xfId="1073" xr:uid="{504F0133-4877-43CC-8825-81525829FA7D}"/>
    <cellStyle name="40% - Accent1 3 7 2" xfId="4099" xr:uid="{44FED8FE-3384-4397-BA76-EC01E09E619B}"/>
    <cellStyle name="40% - Accent1 3 8" xfId="4090" xr:uid="{D738243C-738C-4401-AE87-5820E962B9D8}"/>
    <cellStyle name="40% - Accent1 4" xfId="1074" xr:uid="{2A73971F-778A-4DCE-819C-430B9C7FCB47}"/>
    <cellStyle name="40% - Accent1 4 2" xfId="1075" xr:uid="{DDEF1E23-625E-480E-9CF3-D089934A6680}"/>
    <cellStyle name="40% - Accent1 4 2 2" xfId="1076" xr:uid="{37E2CEEA-EBD0-4AAC-A0FA-A5DCF9625B7C}"/>
    <cellStyle name="40% - Accent1 4 2 2 2" xfId="4102" xr:uid="{B3DC6927-C3E9-46D8-9E25-77EB0A14600D}"/>
    <cellStyle name="40% - Accent1 4 2 3" xfId="1077" xr:uid="{D6346B8C-0CC6-4347-B36D-EB010C5416F7}"/>
    <cellStyle name="40% - Accent1 4 2 3 2" xfId="4103" xr:uid="{5FC2A98F-758D-4C3F-98EF-0626D1E104C7}"/>
    <cellStyle name="40% - Accent1 4 2 4" xfId="1078" xr:uid="{02CD4EF3-DDE7-4E5B-9B08-3A22453BF832}"/>
    <cellStyle name="40% - Accent1 4 2 4 2" xfId="4104" xr:uid="{F7F6BA81-A268-45C0-843D-08659EEFE781}"/>
    <cellStyle name="40% - Accent1 4 2 5" xfId="4101" xr:uid="{041034BA-3F34-4529-AADA-5A1FDDCA80F2}"/>
    <cellStyle name="40% - Accent1 4 3" xfId="1079" xr:uid="{F0E8AB23-1F22-4145-8FCA-6D781B0BC82E}"/>
    <cellStyle name="40% - Accent1 4 3 2" xfId="4105" xr:uid="{681D02C9-3885-43FF-A81D-CD1545DE89A7}"/>
    <cellStyle name="40% - Accent1 4 4" xfId="1080" xr:uid="{ABAD888F-F32A-4941-A142-27F1036F888D}"/>
    <cellStyle name="40% - Accent1 4 4 2" xfId="4106" xr:uid="{BECB7CDE-24E3-4FF3-AB94-7FBA3D3EA075}"/>
    <cellStyle name="40% - Accent1 4 5" xfId="1081" xr:uid="{6F55306A-82CC-4869-A5D4-56712F4C9112}"/>
    <cellStyle name="40% - Accent1 4 5 2" xfId="4107" xr:uid="{03F254A8-862C-4059-8533-D099788FFC66}"/>
    <cellStyle name="40% - Accent1 4 6" xfId="1082" xr:uid="{099E975D-BF95-4CE0-B8B5-5110BDB58A1C}"/>
    <cellStyle name="40% - Accent1 4 6 2" xfId="4108" xr:uid="{585E87FE-BED2-48CA-B1BA-25D3FA8C3B86}"/>
    <cellStyle name="40% - Accent1 4 7" xfId="1083" xr:uid="{831098FE-F6E9-4190-8011-04ABD5D7A1F6}"/>
    <cellStyle name="40% - Accent1 4 7 2" xfId="4109" xr:uid="{B25D33EA-C5C6-43A6-AD17-69C96C294985}"/>
    <cellStyle name="40% - Accent1 4 8" xfId="4100" xr:uid="{E8328291-7D6A-460F-AC97-764FE3A1FCA2}"/>
    <cellStyle name="40% - Accent1 5" xfId="1084" xr:uid="{3979F537-43C2-4795-81E4-0B4ED10B4115}"/>
    <cellStyle name="40% - Accent1 5 2" xfId="1085" xr:uid="{CA97426A-889B-46F0-88E3-EC5AE9562B44}"/>
    <cellStyle name="40% - Accent1 5 2 2" xfId="1086" xr:uid="{86AAD79E-B0A9-497D-AED0-A25BBA107995}"/>
    <cellStyle name="40% - Accent1 5 2 2 2" xfId="4112" xr:uid="{578C3A3D-635F-4EE8-8824-60C62AAD9D2F}"/>
    <cellStyle name="40% - Accent1 5 2 3" xfId="1087" xr:uid="{E8B9394F-2B09-41A0-99AA-317407704E79}"/>
    <cellStyle name="40% - Accent1 5 2 3 2" xfId="4113" xr:uid="{BAD7AED4-ADDF-49CE-8C3A-9D3FE2C2AF29}"/>
    <cellStyle name="40% - Accent1 5 2 4" xfId="1088" xr:uid="{064DABCF-7C3B-44EE-A279-0F4C83C0DB2C}"/>
    <cellStyle name="40% - Accent1 5 2 4 2" xfId="4114" xr:uid="{2287433B-4281-4B5F-A7A6-3F48C212AA7C}"/>
    <cellStyle name="40% - Accent1 5 2 5" xfId="4111" xr:uid="{E19EE9EB-7FBD-4D2F-B9A6-056BB4C6CAC3}"/>
    <cellStyle name="40% - Accent1 5 3" xfId="1089" xr:uid="{DD26CB6C-EE22-44E7-A28A-CE544F42E7DE}"/>
    <cellStyle name="40% - Accent1 5 3 2" xfId="4115" xr:uid="{41543EB8-5F24-4499-8D5B-8A8A1894A794}"/>
    <cellStyle name="40% - Accent1 5 4" xfId="1090" xr:uid="{24DE06A5-61C2-45D2-A9B8-0744728380D2}"/>
    <cellStyle name="40% - Accent1 5 4 2" xfId="4116" xr:uid="{25E45D2E-AC00-4F9B-B6D4-828119C05B0D}"/>
    <cellStyle name="40% - Accent1 5 5" xfId="1091" xr:uid="{F09E412B-16AC-48DC-8919-C4EC16EF7A28}"/>
    <cellStyle name="40% - Accent1 5 5 2" xfId="4117" xr:uid="{3C5129F4-5BBC-4AE4-8411-7AE0911325E3}"/>
    <cellStyle name="40% - Accent1 5 6" xfId="1092" xr:uid="{87DA27E0-D8D8-491B-843A-99F65763CE92}"/>
    <cellStyle name="40% - Accent1 5 6 2" xfId="4118" xr:uid="{E219ED6C-61F6-451A-BE2A-93431C96D1F0}"/>
    <cellStyle name="40% - Accent1 5 7" xfId="4110" xr:uid="{051F0C22-3C97-44BD-99FF-F07F29828454}"/>
    <cellStyle name="40% - Accent1 6" xfId="1093" xr:uid="{C54ED824-22F8-497F-BA5E-E47A90AD5A86}"/>
    <cellStyle name="40% - Accent1 6 2" xfId="1094" xr:uid="{335A8503-3375-45D9-BD57-DDE1310C365C}"/>
    <cellStyle name="40% - Accent1 6 2 2" xfId="1095" xr:uid="{6DC35D65-419F-47B9-819D-5C5CE8A4B273}"/>
    <cellStyle name="40% - Accent1 6 2 2 2" xfId="4121" xr:uid="{8E5CC218-1997-475D-A05F-6003F18A8746}"/>
    <cellStyle name="40% - Accent1 6 2 3" xfId="1096" xr:uid="{40D6BE96-521F-441D-9FD0-5C095456D977}"/>
    <cellStyle name="40% - Accent1 6 2 3 2" xfId="4122" xr:uid="{0B88C667-1CEF-42AF-ADE8-3479E16998F6}"/>
    <cellStyle name="40% - Accent1 6 2 4" xfId="1097" xr:uid="{78E5992B-50AD-4252-BA3C-B422C41CFD6F}"/>
    <cellStyle name="40% - Accent1 6 2 4 2" xfId="4123" xr:uid="{8D590CDC-6624-44FA-875A-45BF4D9245EC}"/>
    <cellStyle name="40% - Accent1 6 2 5" xfId="4120" xr:uid="{7D1C63EB-A52B-4075-8877-39046B4E8334}"/>
    <cellStyle name="40% - Accent1 6 3" xfId="1098" xr:uid="{8EF2CD34-62F3-44C4-8BBA-95D00D4CD9BB}"/>
    <cellStyle name="40% - Accent1 6 3 2" xfId="4124" xr:uid="{E7D5FB32-18FB-4DF4-B2A4-D7CD35403B39}"/>
    <cellStyle name="40% - Accent1 6 4" xfId="1099" xr:uid="{5610FFAA-6691-429D-B703-153AC8637CEE}"/>
    <cellStyle name="40% - Accent1 6 4 2" xfId="4125" xr:uid="{F6CF2532-10C4-4FE9-A02F-185E387F4A18}"/>
    <cellStyle name="40% - Accent1 6 5" xfId="1100" xr:uid="{4D800F3D-B9D6-4BF0-8717-B8E892E31864}"/>
    <cellStyle name="40% - Accent1 6 5 2" xfId="4126" xr:uid="{0C1FA3E1-4264-47CF-94D8-D1B68A1CDB78}"/>
    <cellStyle name="40% - Accent1 6 6" xfId="1101" xr:uid="{02DA1333-6938-4AB1-9F3A-10A37B9EB416}"/>
    <cellStyle name="40% - Accent1 6 6 2" xfId="4127" xr:uid="{83CE32FC-5C3C-435D-9BF6-1E02770AEEAD}"/>
    <cellStyle name="40% - Accent1 6 7" xfId="4119" xr:uid="{4855E419-6B4B-4E67-9EBC-D844368540AC}"/>
    <cellStyle name="40% - Accent1 7" xfId="1102" xr:uid="{6004671B-C1DF-451C-8F34-EBBE78C335F0}"/>
    <cellStyle name="40% - Accent1 7 2" xfId="1103" xr:uid="{F505FD26-5E79-4452-A90E-08514F8DFCDB}"/>
    <cellStyle name="40% - Accent1 7 2 2" xfId="1104" xr:uid="{D91F77A7-D77B-4643-831E-016A4C1E6F9A}"/>
    <cellStyle name="40% - Accent1 7 2 2 2" xfId="4130" xr:uid="{9A37968B-529F-4EB0-BAA9-147CEF287323}"/>
    <cellStyle name="40% - Accent1 7 2 3" xfId="1105" xr:uid="{510F419F-F9AE-41F5-AC47-13DB5560964C}"/>
    <cellStyle name="40% - Accent1 7 2 3 2" xfId="4131" xr:uid="{6F1C005A-3C2B-4C5C-9F3D-4C1E82E53B90}"/>
    <cellStyle name="40% - Accent1 7 2 4" xfId="1106" xr:uid="{B97624A4-E462-4573-8FD3-4D45D2E593AB}"/>
    <cellStyle name="40% - Accent1 7 2 4 2" xfId="4132" xr:uid="{27BEED06-C32C-4F39-B718-D7112A8FD40D}"/>
    <cellStyle name="40% - Accent1 7 2 5" xfId="4129" xr:uid="{C9C1FD3A-DB68-4DCE-9238-102EE16B2BA4}"/>
    <cellStyle name="40% - Accent1 7 3" xfId="1107" xr:uid="{ACB8DFAB-174B-4CF9-B3B7-010AC6B668AA}"/>
    <cellStyle name="40% - Accent1 7 3 2" xfId="4133" xr:uid="{94CE6055-7241-4FEA-B8D1-4AF0EAA5A045}"/>
    <cellStyle name="40% - Accent1 7 4" xfId="1108" xr:uid="{61C479B2-05E4-4C6D-912E-3CE2690F5556}"/>
    <cellStyle name="40% - Accent1 7 4 2" xfId="4134" xr:uid="{0F88610D-C937-4183-B163-7D70262B7197}"/>
    <cellStyle name="40% - Accent1 7 5" xfId="1109" xr:uid="{8E11BFB9-5E4C-4D0F-A62A-7D9E35DA17EB}"/>
    <cellStyle name="40% - Accent1 7 5 2" xfId="4135" xr:uid="{961A20CC-A27B-43C8-8773-A988E9DED364}"/>
    <cellStyle name="40% - Accent1 7 6" xfId="1110" xr:uid="{58A4C691-DA58-40C2-88E0-D2792F5935A5}"/>
    <cellStyle name="40% - Accent1 7 6 2" xfId="4136" xr:uid="{80D6942E-0A27-4A46-B22F-12D8112CA667}"/>
    <cellStyle name="40% - Accent1 7 7" xfId="4128" xr:uid="{11A676FB-C8AD-4239-82A6-F53640E3DA0E}"/>
    <cellStyle name="40% - Accent1 8" xfId="1111" xr:uid="{88F29E88-B859-4807-84BB-3C79FD256208}"/>
    <cellStyle name="40% - Accent1 8 2" xfId="1112" xr:uid="{698D4298-BA53-48D3-8412-BD4E76B91DF6}"/>
    <cellStyle name="40% - Accent1 8 2 2" xfId="1113" xr:uid="{25E74108-4873-4C2E-9F16-5D353259D1B1}"/>
    <cellStyle name="40% - Accent1 8 2 2 2" xfId="4139" xr:uid="{387027B1-49A3-4257-BC16-1992B2C1742A}"/>
    <cellStyle name="40% - Accent1 8 2 3" xfId="1114" xr:uid="{203D170D-474C-41FA-8559-F8556544ABD3}"/>
    <cellStyle name="40% - Accent1 8 2 3 2" xfId="4140" xr:uid="{B807C518-7B9D-45EC-A09E-FBD393BAF7D9}"/>
    <cellStyle name="40% - Accent1 8 2 4" xfId="1115" xr:uid="{0C3C00D8-05DA-41C1-98A3-F9725653B7CA}"/>
    <cellStyle name="40% - Accent1 8 2 4 2" xfId="4141" xr:uid="{C783ADDA-2D10-4304-AF28-53DB156A4852}"/>
    <cellStyle name="40% - Accent1 8 2 5" xfId="4138" xr:uid="{2235F931-18AC-4619-BEF3-BBCF1BBA4804}"/>
    <cellStyle name="40% - Accent1 8 3" xfId="1116" xr:uid="{A1706ABF-F4B9-4211-BC28-AA362889C143}"/>
    <cellStyle name="40% - Accent1 8 3 2" xfId="4142" xr:uid="{388F23D4-CD35-4214-9193-1B96F529A128}"/>
    <cellStyle name="40% - Accent1 8 4" xfId="1117" xr:uid="{6134C8BF-8BE1-47C2-9E85-DC9CD0F629D3}"/>
    <cellStyle name="40% - Accent1 8 4 2" xfId="4143" xr:uid="{98247C46-CD05-4F49-B5EE-5CA0193D3F6E}"/>
    <cellStyle name="40% - Accent1 8 5" xfId="1118" xr:uid="{A7AD6517-7541-47EB-A22E-DBF28E9A36DB}"/>
    <cellStyle name="40% - Accent1 8 5 2" xfId="4144" xr:uid="{259DBDD4-D64A-4875-94D1-8F30922EBECC}"/>
    <cellStyle name="40% - Accent1 8 6" xfId="1119" xr:uid="{DD4F6114-8E40-4174-8446-2C721691E913}"/>
    <cellStyle name="40% - Accent1 8 6 2" xfId="4145" xr:uid="{5262654E-9FED-4FAE-A944-C2AE0B181CD8}"/>
    <cellStyle name="40% - Accent1 8 7" xfId="4137" xr:uid="{7E2D3F11-BEC6-4A4E-8B47-6AA8E7D29A76}"/>
    <cellStyle name="40% - Accent1 9" xfId="1120" xr:uid="{EDE2295F-8335-4AF5-AEB4-877FF229AA60}"/>
    <cellStyle name="40% - Accent1 9 2" xfId="1121" xr:uid="{8B8DC629-820B-44FF-A21D-0850627B5248}"/>
    <cellStyle name="40% - Accent1 9 2 2" xfId="1122" xr:uid="{CF273116-54B2-4BBC-A326-F438F8F9D816}"/>
    <cellStyle name="40% - Accent1 9 2 2 2" xfId="4148" xr:uid="{4DEB32E3-CDD6-4561-8182-CBEF85FA5FE4}"/>
    <cellStyle name="40% - Accent1 9 2 3" xfId="1123" xr:uid="{A2FB6BCA-BF85-48B1-B03A-ED703A5F593B}"/>
    <cellStyle name="40% - Accent1 9 2 3 2" xfId="4149" xr:uid="{E802740C-E3C4-4091-B372-6DCC2101F669}"/>
    <cellStyle name="40% - Accent1 9 2 4" xfId="1124" xr:uid="{2EE329DC-C02B-4ED3-943E-05B4B2668F62}"/>
    <cellStyle name="40% - Accent1 9 2 4 2" xfId="4150" xr:uid="{2BCD3A77-F3ED-4616-8EE2-2C4E6BE8CD6E}"/>
    <cellStyle name="40% - Accent1 9 2 5" xfId="4147" xr:uid="{3165F7FF-CACD-4CB2-9D73-48224EBA42CB}"/>
    <cellStyle name="40% - Accent1 9 3" xfId="1125" xr:uid="{FEF6B5EC-DF6E-4DAD-A6C4-219A41787103}"/>
    <cellStyle name="40% - Accent1 9 3 2" xfId="4151" xr:uid="{42A77D07-E8D3-435C-874A-6E8BF624DBA1}"/>
    <cellStyle name="40% - Accent1 9 4" xfId="1126" xr:uid="{49BBB1A0-DE15-4D06-817D-D24AB7782F7C}"/>
    <cellStyle name="40% - Accent1 9 4 2" xfId="4152" xr:uid="{5CCD6A3E-F6F7-4A64-A572-ECDBA7878A08}"/>
    <cellStyle name="40% - Accent1 9 5" xfId="1127" xr:uid="{FC313176-1EF7-4E10-BD60-9C350469BC24}"/>
    <cellStyle name="40% - Accent1 9 5 2" xfId="4153" xr:uid="{07DF47CF-ABD4-4F67-8A8B-27084419C28A}"/>
    <cellStyle name="40% - Accent1 9 6" xfId="1128" xr:uid="{9BE0F24B-872A-4B8D-AFB5-4AE6CDC3C824}"/>
    <cellStyle name="40% - Accent1 9 6 2" xfId="4154" xr:uid="{AFE67086-A675-4275-9A4C-FAE3D6814701}"/>
    <cellStyle name="40% - Accent1 9 7" xfId="4146" xr:uid="{02CC5177-2306-45FF-8493-0F351A1CF457}"/>
    <cellStyle name="40% - Accent2 10" xfId="1129" xr:uid="{2269BF92-9A45-44FD-AA5F-E83547FE781A}"/>
    <cellStyle name="40% - Accent2 10 2" xfId="1130" xr:uid="{70B8B34C-CF91-425E-A19A-97FCE9EAEA18}"/>
    <cellStyle name="40% - Accent2 10 2 2" xfId="1131" xr:uid="{452575F4-2154-4493-8807-007A4FD687DE}"/>
    <cellStyle name="40% - Accent2 10 2 2 2" xfId="4157" xr:uid="{ED1F31F6-6503-4091-A7BD-CD44763371CC}"/>
    <cellStyle name="40% - Accent2 10 2 3" xfId="1132" xr:uid="{ECFA781B-6BCB-439C-B9C9-9F609FD55DE6}"/>
    <cellStyle name="40% - Accent2 10 2 3 2" xfId="4158" xr:uid="{CD29DE93-0221-444E-BE73-BA5C298AE7AE}"/>
    <cellStyle name="40% - Accent2 10 2 4" xfId="1133" xr:uid="{2DAB8808-4C6C-4069-BC39-19CA9EE8040A}"/>
    <cellStyle name="40% - Accent2 10 2 4 2" xfId="4159" xr:uid="{80963DAF-AEB6-486B-9449-08A2DB97BD46}"/>
    <cellStyle name="40% - Accent2 10 2 5" xfId="4156" xr:uid="{7E298DF3-8B25-418E-803B-56C8B8CA91CB}"/>
    <cellStyle name="40% - Accent2 10 3" xfId="1134" xr:uid="{8D1A05B6-47D4-416C-B35B-1239A5047E8F}"/>
    <cellStyle name="40% - Accent2 10 3 2" xfId="4160" xr:uid="{3CB11CD3-F4CC-4DF2-9F99-B5FF73BA5602}"/>
    <cellStyle name="40% - Accent2 10 4" xfId="1135" xr:uid="{BA58DDAD-0173-4E83-B720-7ABDF72964EF}"/>
    <cellStyle name="40% - Accent2 10 4 2" xfId="4161" xr:uid="{9627A62C-2304-48E0-BBE9-95ACA139C399}"/>
    <cellStyle name="40% - Accent2 10 5" xfId="1136" xr:uid="{0D08FC70-FE5D-477C-98FB-30C183AFC10C}"/>
    <cellStyle name="40% - Accent2 10 5 2" xfId="4162" xr:uid="{2B431DC2-4414-48F2-B221-CBE78BEDDA21}"/>
    <cellStyle name="40% - Accent2 10 6" xfId="1137" xr:uid="{DCF5EA9B-DC57-4A36-AC76-6953DF8E11BF}"/>
    <cellStyle name="40% - Accent2 10 6 2" xfId="4163" xr:uid="{25AA7C19-C9E2-49E5-A6F3-014D092175B3}"/>
    <cellStyle name="40% - Accent2 10 7" xfId="4155" xr:uid="{CF6957C5-50B0-4F1E-B550-339ABBF5659E}"/>
    <cellStyle name="40% - Accent2 11" xfId="1138" xr:uid="{B6063D28-919A-49AD-BA7B-D21B45366D4F}"/>
    <cellStyle name="40% - Accent2 11 2" xfId="1139" xr:uid="{178F617B-3BF5-4B7C-AD51-472EEBCA386D}"/>
    <cellStyle name="40% - Accent2 11 2 2" xfId="1140" xr:uid="{7D529510-444D-407B-8FC5-21CFC12BD821}"/>
    <cellStyle name="40% - Accent2 11 2 2 2" xfId="4166" xr:uid="{A7E868E1-A90C-4E80-BCE8-0CBD6BE3A857}"/>
    <cellStyle name="40% - Accent2 11 2 3" xfId="1141" xr:uid="{58BFEF52-7B50-440C-906E-A185BF4C4B15}"/>
    <cellStyle name="40% - Accent2 11 2 3 2" xfId="4167" xr:uid="{1EC922E2-911C-4B84-AE61-5F6438A06DFD}"/>
    <cellStyle name="40% - Accent2 11 2 4" xfId="1142" xr:uid="{18A496AB-AD66-4C09-8B18-BB42C9DB930B}"/>
    <cellStyle name="40% - Accent2 11 2 4 2" xfId="4168" xr:uid="{DFAE1441-45B1-4691-9658-329FDEA78E71}"/>
    <cellStyle name="40% - Accent2 11 2 5" xfId="4165" xr:uid="{7148E910-FCD9-4841-9BF4-6829E04F80F4}"/>
    <cellStyle name="40% - Accent2 11 3" xfId="1143" xr:uid="{C452CD0E-CE77-4ECA-870E-F3E6327EAB1E}"/>
    <cellStyle name="40% - Accent2 11 3 2" xfId="4169" xr:uid="{0C7FBD90-5F10-40F7-97AA-04715CF68A2B}"/>
    <cellStyle name="40% - Accent2 11 4" xfId="1144" xr:uid="{912354E3-5E41-420C-BC0B-10F66B3C18CC}"/>
    <cellStyle name="40% - Accent2 11 4 2" xfId="4170" xr:uid="{01C31540-5DFF-4946-AD3C-23B29344875D}"/>
    <cellStyle name="40% - Accent2 11 5" xfId="1145" xr:uid="{781A21EE-154A-4263-97A2-0D4D5B8C72DF}"/>
    <cellStyle name="40% - Accent2 11 5 2" xfId="4171" xr:uid="{71097110-3849-4E1A-A192-385A98B1C030}"/>
    <cellStyle name="40% - Accent2 11 6" xfId="1146" xr:uid="{B70D0E0D-26E0-4067-B4AB-011A95CF7DEC}"/>
    <cellStyle name="40% - Accent2 11 6 2" xfId="4172" xr:uid="{C4FE91D2-817E-4184-8C21-84C4E66651BD}"/>
    <cellStyle name="40% - Accent2 11 7" xfId="4164" xr:uid="{4273D1B1-27D7-4104-89B4-C3246AC42B42}"/>
    <cellStyle name="40% - Accent2 12" xfId="1147" xr:uid="{4166CF7D-7501-4DEA-8038-D83DBA05D2F8}"/>
    <cellStyle name="40% - Accent2 12 2" xfId="1148" xr:uid="{C11EB350-2F02-4B60-8EDC-B9F199088DA8}"/>
    <cellStyle name="40% - Accent2 12 2 2" xfId="1149" xr:uid="{9B1C2A63-7E41-48BE-A081-CA5FC40D47B3}"/>
    <cellStyle name="40% - Accent2 12 2 2 2" xfId="4175" xr:uid="{97EB85E5-062A-4E07-BDC5-C177DEE3342B}"/>
    <cellStyle name="40% - Accent2 12 2 3" xfId="1150" xr:uid="{1DA4C8D0-3EC5-41F5-A401-9B692ABF8F7E}"/>
    <cellStyle name="40% - Accent2 12 2 3 2" xfId="4176" xr:uid="{4611751B-1F37-403B-8426-FEAACB62AEA6}"/>
    <cellStyle name="40% - Accent2 12 2 4" xfId="1151" xr:uid="{76616215-D9FF-4094-A45C-F47C47378C5C}"/>
    <cellStyle name="40% - Accent2 12 2 4 2" xfId="4177" xr:uid="{01750305-68A2-4F97-87B9-E732C7EF27DB}"/>
    <cellStyle name="40% - Accent2 12 2 5" xfId="4174" xr:uid="{AA027D5D-196E-41EA-80D5-708A65AF1B04}"/>
    <cellStyle name="40% - Accent2 12 3" xfId="1152" xr:uid="{88B17BE8-3F56-424C-A4C3-4A3E6F30F289}"/>
    <cellStyle name="40% - Accent2 12 3 2" xfId="4178" xr:uid="{33EE33DB-98CA-4147-80D3-90E4AB2B92E0}"/>
    <cellStyle name="40% - Accent2 12 4" xfId="1153" xr:uid="{7465E654-CDED-4CBC-BE09-F858443C1F97}"/>
    <cellStyle name="40% - Accent2 12 4 2" xfId="4179" xr:uid="{21718F96-0531-4C1F-8882-08D439F4C7D5}"/>
    <cellStyle name="40% - Accent2 12 5" xfId="1154" xr:uid="{93D6C614-8F6C-4391-981A-61496ADAB36F}"/>
    <cellStyle name="40% - Accent2 12 5 2" xfId="4180" xr:uid="{DA4AEC54-C663-4F0D-B9A2-7A30A9A2A74C}"/>
    <cellStyle name="40% - Accent2 12 6" xfId="1155" xr:uid="{05B4B008-72DE-400A-A949-A3365A404C88}"/>
    <cellStyle name="40% - Accent2 12 6 2" xfId="4181" xr:uid="{B8B31F30-F9C6-4DBA-84C4-9B22C3D7FE69}"/>
    <cellStyle name="40% - Accent2 12 7" xfId="4173" xr:uid="{0FA1DD44-1757-4FD0-9FF0-8C3130CF498E}"/>
    <cellStyle name="40% - Accent2 13" xfId="1156" xr:uid="{47B8FE92-5426-4AC1-9C9B-68B41BB86812}"/>
    <cellStyle name="40% - Accent2 13 2" xfId="1157" xr:uid="{F1145B03-630F-4124-A7F9-9CC8BC496D4E}"/>
    <cellStyle name="40% - Accent2 13 2 2" xfId="1158" xr:uid="{210D4BC8-D49B-48B5-9D1F-E0A452B2CEBA}"/>
    <cellStyle name="40% - Accent2 13 2 2 2" xfId="4184" xr:uid="{AA25AA9D-1562-4BB6-B74C-61D5BD4C043C}"/>
    <cellStyle name="40% - Accent2 13 2 3" xfId="1159" xr:uid="{91724BB7-AE12-49A5-B0A4-3951CCE4ED31}"/>
    <cellStyle name="40% - Accent2 13 2 3 2" xfId="4185" xr:uid="{8B584802-F050-419B-B7CE-7E32B98466ED}"/>
    <cellStyle name="40% - Accent2 13 2 4" xfId="1160" xr:uid="{5A4BC77D-E952-4513-B61A-232E6D2C3C31}"/>
    <cellStyle name="40% - Accent2 13 2 4 2" xfId="4186" xr:uid="{68CBF0DB-026B-4419-9E0D-74ED51748BB6}"/>
    <cellStyle name="40% - Accent2 13 2 5" xfId="4183" xr:uid="{79E3192F-E03B-40AD-B8CC-5402C981BF61}"/>
    <cellStyle name="40% - Accent2 13 3" xfId="1161" xr:uid="{0AA4D6F3-24B5-4EAE-BEF3-2F2CB07A972B}"/>
    <cellStyle name="40% - Accent2 13 3 2" xfId="4187" xr:uid="{0137C011-C63A-4154-93CD-75CB0C3E4DDC}"/>
    <cellStyle name="40% - Accent2 13 4" xfId="1162" xr:uid="{54A6B427-1A2A-401A-906F-9FFFB47E6782}"/>
    <cellStyle name="40% - Accent2 13 4 2" xfId="4188" xr:uid="{15634732-B519-47DD-87AA-5A5C95FDB676}"/>
    <cellStyle name="40% - Accent2 13 5" xfId="1163" xr:uid="{6F0F9874-AB34-476F-BC90-414772717946}"/>
    <cellStyle name="40% - Accent2 13 5 2" xfId="4189" xr:uid="{DF9DB5B2-20CB-4BFA-A323-6157557B17B0}"/>
    <cellStyle name="40% - Accent2 13 6" xfId="1164" xr:uid="{1DCEE773-4749-4AFB-B2D1-EFE987DAA889}"/>
    <cellStyle name="40% - Accent2 13 6 2" xfId="4190" xr:uid="{26126534-49FE-4D0A-8A29-26094E0612A7}"/>
    <cellStyle name="40% - Accent2 13 7" xfId="4182" xr:uid="{231FD280-494D-4F0C-9924-378D6A14E183}"/>
    <cellStyle name="40% - Accent2 14" xfId="1165" xr:uid="{34DDDA49-24CE-464F-B564-3EED8A4E85EF}"/>
    <cellStyle name="40% - Accent2 14 2" xfId="1166" xr:uid="{4AE1F17E-7750-4842-AF18-E59E325EFC52}"/>
    <cellStyle name="40% - Accent2 14 2 2" xfId="1167" xr:uid="{7F0939CE-3887-4C33-B266-A38275782D19}"/>
    <cellStyle name="40% - Accent2 14 2 2 2" xfId="4193" xr:uid="{657F7508-A063-4658-86FF-AD74DBAF11AE}"/>
    <cellStyle name="40% - Accent2 14 2 3" xfId="1168" xr:uid="{555B1D18-A1FE-4A21-AF85-553003369234}"/>
    <cellStyle name="40% - Accent2 14 2 3 2" xfId="4194" xr:uid="{D789A251-F97F-465F-A0E0-C914B0DBB1AD}"/>
    <cellStyle name="40% - Accent2 14 2 4" xfId="1169" xr:uid="{9C1BBE8E-416E-467E-B678-A6CB96BF66D8}"/>
    <cellStyle name="40% - Accent2 14 2 4 2" xfId="4195" xr:uid="{9490759C-16FE-415A-8D1E-5D62C6486A08}"/>
    <cellStyle name="40% - Accent2 14 2 5" xfId="4192" xr:uid="{B7838F8B-0C27-432B-918C-85624F93D7B3}"/>
    <cellStyle name="40% - Accent2 14 3" xfId="1170" xr:uid="{0A983950-3C54-477D-BDF5-2524C120F219}"/>
    <cellStyle name="40% - Accent2 14 3 2" xfId="4196" xr:uid="{55EEB79F-1911-459F-8DF3-8C718B58022D}"/>
    <cellStyle name="40% - Accent2 14 4" xfId="1171" xr:uid="{0EAB4B90-8698-4F69-849C-439D4BD1D814}"/>
    <cellStyle name="40% - Accent2 14 4 2" xfId="4197" xr:uid="{05C71EB0-25C5-47B8-AA1C-85F4F3BC29C4}"/>
    <cellStyle name="40% - Accent2 14 5" xfId="1172" xr:uid="{FC95B278-9C5A-4FA2-8947-1F95917E519F}"/>
    <cellStyle name="40% - Accent2 14 5 2" xfId="4198" xr:uid="{508BBB69-7946-4702-8675-167E8420243D}"/>
    <cellStyle name="40% - Accent2 14 6" xfId="1173" xr:uid="{699ED56E-FD18-42A5-9D50-57A5B676F615}"/>
    <cellStyle name="40% - Accent2 14 6 2" xfId="4199" xr:uid="{6D04508E-6692-45DE-B67E-A8532420F255}"/>
    <cellStyle name="40% - Accent2 14 7" xfId="4191" xr:uid="{93CED9F2-A75A-44FA-B658-3C75D8BB6FEF}"/>
    <cellStyle name="40% - Accent2 15" xfId="1174" xr:uid="{5D235E9D-DD7E-4A58-8446-499EACBBB40A}"/>
    <cellStyle name="40% - Accent2 15 2" xfId="1175" xr:uid="{367E0077-4CC2-4182-9B67-E0D2E8FA097E}"/>
    <cellStyle name="40% - Accent2 15 2 2" xfId="1176" xr:uid="{64B3B57C-67FD-4E5F-A328-E4FEE9127546}"/>
    <cellStyle name="40% - Accent2 15 2 2 2" xfId="4202" xr:uid="{4BE0EE6E-6ECF-48E7-92AE-D7EE37C9E23E}"/>
    <cellStyle name="40% - Accent2 15 2 3" xfId="1177" xr:uid="{C63C4B5D-7CF6-41B6-8D36-B50F0E0E1810}"/>
    <cellStyle name="40% - Accent2 15 2 3 2" xfId="4203" xr:uid="{3B0D86C6-C699-41FF-A6E0-48F51A5A71E1}"/>
    <cellStyle name="40% - Accent2 15 2 4" xfId="1178" xr:uid="{5A98C36B-C893-4842-B32B-D206009D125E}"/>
    <cellStyle name="40% - Accent2 15 2 4 2" xfId="4204" xr:uid="{22E3D826-14A2-4FBF-9CDE-BE9C8F56F443}"/>
    <cellStyle name="40% - Accent2 15 2 5" xfId="4201" xr:uid="{5D9A39F9-08BF-4276-A50D-B0F0EA3E535B}"/>
    <cellStyle name="40% - Accent2 15 3" xfId="1179" xr:uid="{4EC92C9E-CCD7-4ACE-9C74-374BE3627D8F}"/>
    <cellStyle name="40% - Accent2 15 3 2" xfId="4205" xr:uid="{DC621CC3-8DEE-452E-9B2B-93EEC54FFCB3}"/>
    <cellStyle name="40% - Accent2 15 4" xfId="1180" xr:uid="{85210374-9ADE-48CD-8663-6D64057F4D40}"/>
    <cellStyle name="40% - Accent2 15 4 2" xfId="4206" xr:uid="{D84A37C3-A3B8-4AFB-A631-255533B9E7D5}"/>
    <cellStyle name="40% - Accent2 15 5" xfId="1181" xr:uid="{ED3E3F75-2920-4035-8649-7E46CDA0E473}"/>
    <cellStyle name="40% - Accent2 15 5 2" xfId="4207" xr:uid="{202AE8C0-FFFA-412C-806A-249AB7994E32}"/>
    <cellStyle name="40% - Accent2 15 6" xfId="1182" xr:uid="{C89C596E-7EF9-4993-813C-99BE4D215F04}"/>
    <cellStyle name="40% - Accent2 15 6 2" xfId="4208" xr:uid="{83ADDA27-0F56-46DC-B918-CA56661DB723}"/>
    <cellStyle name="40% - Accent2 15 7" xfId="4200" xr:uid="{1FA3822F-69C8-451D-A951-9E49369D471B}"/>
    <cellStyle name="40% - Accent2 16" xfId="1183" xr:uid="{61A833C3-A3AA-4299-86A1-401213A426A4}"/>
    <cellStyle name="40% - Accent2 16 2" xfId="1184" xr:uid="{1AB09AC8-ECD9-4CBE-8EB3-90ACABFD5B70}"/>
    <cellStyle name="40% - Accent2 16 2 2" xfId="1185" xr:uid="{E2827A75-8B2C-4260-9ACE-E0E9835EF954}"/>
    <cellStyle name="40% - Accent2 16 2 2 2" xfId="4211" xr:uid="{A1F961C8-EFD8-40A9-94E4-AC8A333EE677}"/>
    <cellStyle name="40% - Accent2 16 2 3" xfId="1186" xr:uid="{BB35DE81-3920-4D7D-A22B-2EE1E9E77F62}"/>
    <cellStyle name="40% - Accent2 16 2 3 2" xfId="4212" xr:uid="{F4820EE0-F2E4-4B7A-AB84-A85EC40B59E8}"/>
    <cellStyle name="40% - Accent2 16 2 4" xfId="1187" xr:uid="{7DFEBFE6-5699-44C0-9EAD-C62B3FF39091}"/>
    <cellStyle name="40% - Accent2 16 2 4 2" xfId="4213" xr:uid="{2A5259A6-2D0D-411D-9F7F-F278C70AF559}"/>
    <cellStyle name="40% - Accent2 16 2 5" xfId="4210" xr:uid="{F3D4C1B2-0191-4B4A-828B-DA11377A5EA0}"/>
    <cellStyle name="40% - Accent2 16 3" xfId="1188" xr:uid="{E0952933-058C-4E3E-BC6A-9D23882B241C}"/>
    <cellStyle name="40% - Accent2 16 3 2" xfId="4214" xr:uid="{5A32C47D-753B-4220-B498-FFDBB2C4EBC0}"/>
    <cellStyle name="40% - Accent2 16 4" xfId="1189" xr:uid="{460EA3DA-55C5-49C2-863F-2D0E43D706DC}"/>
    <cellStyle name="40% - Accent2 16 4 2" xfId="4215" xr:uid="{618204BC-0FD9-4C42-9735-07391C7608F0}"/>
    <cellStyle name="40% - Accent2 16 5" xfId="1190" xr:uid="{D650970E-9813-43B5-949E-0FBFAECFFE81}"/>
    <cellStyle name="40% - Accent2 16 5 2" xfId="4216" xr:uid="{7B94C1C8-68A0-4479-900A-3713B70383C8}"/>
    <cellStyle name="40% - Accent2 16 6" xfId="1191" xr:uid="{450BC2AB-287B-44DE-8419-3BD2B38A845A}"/>
    <cellStyle name="40% - Accent2 16 6 2" xfId="4217" xr:uid="{6141F062-14F4-4EE7-B840-7DFDD9FDECB4}"/>
    <cellStyle name="40% - Accent2 16 7" xfId="4209" xr:uid="{B3AF7260-C8C7-4007-ABCC-A756CD51592E}"/>
    <cellStyle name="40% - Accent2 17" xfId="1192" xr:uid="{6CB982C9-37DB-4FD3-9900-EB9BF4589ED2}"/>
    <cellStyle name="40% - Accent2 17 2" xfId="1193" xr:uid="{5795748C-7E44-4632-AAEA-C8B209E9192B}"/>
    <cellStyle name="40% - Accent2 17 2 2" xfId="1194" xr:uid="{C477EC5E-B184-4BF9-899D-4B74E7167200}"/>
    <cellStyle name="40% - Accent2 17 2 2 2" xfId="4220" xr:uid="{9B30AA52-63F6-49FA-8852-0E2AA5BD192D}"/>
    <cellStyle name="40% - Accent2 17 2 3" xfId="1195" xr:uid="{2B315469-64D4-43C9-8D8B-35C9F30B1607}"/>
    <cellStyle name="40% - Accent2 17 2 3 2" xfId="4221" xr:uid="{9AC7D5D4-14D6-4FC4-B137-DCFB6E09B3A4}"/>
    <cellStyle name="40% - Accent2 17 2 4" xfId="1196" xr:uid="{944AEE4C-A8A3-4617-BA5A-4F42A70138F1}"/>
    <cellStyle name="40% - Accent2 17 2 4 2" xfId="4222" xr:uid="{C47178A0-5261-437A-BF0C-3C8CDF270E70}"/>
    <cellStyle name="40% - Accent2 17 2 5" xfId="4219" xr:uid="{D2B6CB3B-C173-41CF-9D98-C54CBF26C19A}"/>
    <cellStyle name="40% - Accent2 17 3" xfId="1197" xr:uid="{8E42F626-87C4-4B2C-9A65-CD84ACFA6C1E}"/>
    <cellStyle name="40% - Accent2 17 3 2" xfId="4223" xr:uid="{7F994846-970C-4A1E-B49E-4BAD115F0450}"/>
    <cellStyle name="40% - Accent2 17 4" xfId="1198" xr:uid="{CF0BA0E2-23C0-421E-A2D8-2CC5E402F189}"/>
    <cellStyle name="40% - Accent2 17 4 2" xfId="4224" xr:uid="{8A7475DF-E3A3-4020-AECD-E580489C4CF6}"/>
    <cellStyle name="40% - Accent2 17 5" xfId="1199" xr:uid="{3A56FE13-13D0-4CFF-A962-344E60287CBB}"/>
    <cellStyle name="40% - Accent2 17 5 2" xfId="4225" xr:uid="{6BC6AC1A-2097-4A4E-BE8A-45E84B04200F}"/>
    <cellStyle name="40% - Accent2 17 6" xfId="1200" xr:uid="{76900D06-5581-45D7-B01E-17FA30BC7787}"/>
    <cellStyle name="40% - Accent2 17 6 2" xfId="4226" xr:uid="{EAEC9D77-B334-4B77-BAD8-DA136FD2A78C}"/>
    <cellStyle name="40% - Accent2 17 7" xfId="4218" xr:uid="{30302134-3429-427B-A70F-496DC41B9ED8}"/>
    <cellStyle name="40% - Accent2 18" xfId="1201" xr:uid="{100A7491-C51D-45EF-A6A8-DC5FC0FB177F}"/>
    <cellStyle name="40% - Accent2 18 2" xfId="1202" xr:uid="{90FE36BB-38E7-4224-A238-940F7BB73BFA}"/>
    <cellStyle name="40% - Accent2 18 2 2" xfId="4228" xr:uid="{D88DCD44-CB1F-4468-8E65-2513B114F805}"/>
    <cellStyle name="40% - Accent2 18 3" xfId="1203" xr:uid="{C683F86F-670B-480C-92F8-6CA282115216}"/>
    <cellStyle name="40% - Accent2 18 3 2" xfId="4229" xr:uid="{2F393491-46F6-4982-BF1B-C72B1B4350DF}"/>
    <cellStyle name="40% - Accent2 18 4" xfId="1204" xr:uid="{5BF6EB8C-56D0-49CE-9773-92C54B5052BB}"/>
    <cellStyle name="40% - Accent2 18 4 2" xfId="4230" xr:uid="{82554BAB-E83A-4989-96AD-57C84672BDD8}"/>
    <cellStyle name="40% - Accent2 18 5" xfId="4227" xr:uid="{37DA705C-D2B8-4ADE-BE20-08A1066EEF25}"/>
    <cellStyle name="40% - Accent2 19" xfId="1205" xr:uid="{38505A30-78D5-433F-8188-08BBEA372CBA}"/>
    <cellStyle name="40% - Accent2 19 2" xfId="1206" xr:uid="{33980C20-9A38-48F9-8372-DD1FB086C54B}"/>
    <cellStyle name="40% - Accent2 19 2 2" xfId="4232" xr:uid="{6C731831-483B-4A4A-99BB-E99F10EFF5AF}"/>
    <cellStyle name="40% - Accent2 19 3" xfId="1207" xr:uid="{645B654A-4D34-49DC-89EF-757A078BADA1}"/>
    <cellStyle name="40% - Accent2 19 3 2" xfId="4233" xr:uid="{F8F1C513-B016-4223-8C23-92C6B47420ED}"/>
    <cellStyle name="40% - Accent2 19 4" xfId="1208" xr:uid="{C2D2980C-26AE-4911-9D72-63340C203252}"/>
    <cellStyle name="40% - Accent2 19 4 2" xfId="4234" xr:uid="{D580E92F-766A-4565-9BF1-33C98314E7DA}"/>
    <cellStyle name="40% - Accent2 19 5" xfId="4231" xr:uid="{50A2A7B2-8B27-4A40-9046-E3491E8F7CD2}"/>
    <cellStyle name="40% - Accent2 2" xfId="1209" xr:uid="{CFC01963-A700-41FF-8428-2CEB693909F6}"/>
    <cellStyle name="40% - Accent2 2 2" xfId="1210" xr:uid="{5C2A62CF-6229-4627-B0D2-B3F9718D9A9E}"/>
    <cellStyle name="40% - Accent2 2 2 2" xfId="1211" xr:uid="{B734DC63-771E-4D32-8CCF-9132373AD9B3}"/>
    <cellStyle name="40% - Accent2 2 2 2 2" xfId="4237" xr:uid="{F82632B8-38A7-41F6-A647-F594F0DB0C8E}"/>
    <cellStyle name="40% - Accent2 2 2 3" xfId="1212" xr:uid="{80A21229-4C35-4C83-8028-6B50703F141A}"/>
    <cellStyle name="40% - Accent2 2 2 3 2" xfId="4238" xr:uid="{D84442D6-D203-4E10-9134-6A6827428C87}"/>
    <cellStyle name="40% - Accent2 2 2 4" xfId="1213" xr:uid="{C2725F1F-396F-46D2-A276-4FE8FF9472EE}"/>
    <cellStyle name="40% - Accent2 2 2 4 2" xfId="4239" xr:uid="{4A30C15E-420B-4C85-A303-C64751F9C91F}"/>
    <cellStyle name="40% - Accent2 2 2 5" xfId="4236" xr:uid="{24F72E8C-8CBD-41A3-BFAD-4F273064FBCC}"/>
    <cellStyle name="40% - Accent2 2 3" xfId="1214" xr:uid="{20B2514F-BA68-45C5-838A-C2E98979542D}"/>
    <cellStyle name="40% - Accent2 2 3 2" xfId="4240" xr:uid="{AE47CB2C-F32F-46DE-A18A-C06D4262CD58}"/>
    <cellStyle name="40% - Accent2 2 4" xfId="1215" xr:uid="{1FE5D369-FA02-4938-A807-10C1EE78B902}"/>
    <cellStyle name="40% - Accent2 2 4 2" xfId="4241" xr:uid="{42914486-2DB8-4CAD-BA6B-97C1ACBA3B49}"/>
    <cellStyle name="40% - Accent2 2 5" xfId="1216" xr:uid="{308A1A20-F26A-425E-A344-A34AF621B8D2}"/>
    <cellStyle name="40% - Accent2 2 5 2" xfId="4242" xr:uid="{E8A5DD1B-0593-4556-BEA8-C9E6BF7D7105}"/>
    <cellStyle name="40% - Accent2 2 6" xfId="1217" xr:uid="{35A0B3B2-24BB-4658-8F62-29706C9B345E}"/>
    <cellStyle name="40% - Accent2 2 6 2" xfId="4243" xr:uid="{E37509FB-D388-4A56-B53E-0C4D6CF7F3AA}"/>
    <cellStyle name="40% - Accent2 2 7" xfId="1218" xr:uid="{5726C4E6-AC07-41A5-972F-7AEA04BFAF7C}"/>
    <cellStyle name="40% - Accent2 2 7 2" xfId="4244" xr:uid="{3729DCCF-2211-4D02-AEF8-8195D5F2F4F9}"/>
    <cellStyle name="40% - Accent2 2 8" xfId="4235" xr:uid="{713674E5-EC22-4154-84DA-29EBAB700296}"/>
    <cellStyle name="40% - Accent2 20" xfId="1219" xr:uid="{DDEE79BF-A79D-4339-A299-9594C13DD548}"/>
    <cellStyle name="40% - Accent2 20 2" xfId="4245" xr:uid="{4A593DED-7DE5-456A-BB16-A8752489890C}"/>
    <cellStyle name="40% - Accent2 21" xfId="1220" xr:uid="{69A2A054-4C00-4117-AE37-7AD17E2F8D7A}"/>
    <cellStyle name="40% - Accent2 3" xfId="1221" xr:uid="{16A6389E-2561-42DD-9811-38C9D3CD8908}"/>
    <cellStyle name="40% - Accent2 3 2" xfId="1222" xr:uid="{E3EB8579-A17A-47A3-80B4-8FE5E659B123}"/>
    <cellStyle name="40% - Accent2 3 2 2" xfId="1223" xr:uid="{BBB6A63E-5F6B-4CE0-91AF-197BD08EF563}"/>
    <cellStyle name="40% - Accent2 3 2 2 2" xfId="4248" xr:uid="{67BC4464-CC3F-4D15-B80D-7E9A7CB0FD7F}"/>
    <cellStyle name="40% - Accent2 3 2 3" xfId="1224" xr:uid="{C3FDFB5D-8652-4072-A7D9-79E917EBD389}"/>
    <cellStyle name="40% - Accent2 3 2 3 2" xfId="4249" xr:uid="{831F2BE7-7229-4117-AB3F-74FBE0BCD60E}"/>
    <cellStyle name="40% - Accent2 3 2 4" xfId="1225" xr:uid="{F45DF505-3ED9-4FFA-9715-FB1D58A9018E}"/>
    <cellStyle name="40% - Accent2 3 2 4 2" xfId="4250" xr:uid="{F70D3D9B-B90E-478E-B299-8D0CA0BA5919}"/>
    <cellStyle name="40% - Accent2 3 2 5" xfId="4247" xr:uid="{5FB4AB48-F81F-4959-8CB9-ED3AB98812FE}"/>
    <cellStyle name="40% - Accent2 3 3" xfId="1226" xr:uid="{DB57F00D-5C30-4F5F-9EC2-6D976A7DE495}"/>
    <cellStyle name="40% - Accent2 3 3 2" xfId="4251" xr:uid="{CA62B4F8-E4C4-4C12-BD21-97C0115E311C}"/>
    <cellStyle name="40% - Accent2 3 4" xfId="1227" xr:uid="{24A6791A-D341-44A6-B0F0-9D68B46AA816}"/>
    <cellStyle name="40% - Accent2 3 4 2" xfId="4252" xr:uid="{9DE9D2EF-D629-42BA-B083-B17AB21AB128}"/>
    <cellStyle name="40% - Accent2 3 5" xfId="1228" xr:uid="{ADAB27FA-9923-497B-A304-9B4404BF7559}"/>
    <cellStyle name="40% - Accent2 3 5 2" xfId="4253" xr:uid="{F29E4450-3B45-40BD-B039-82D054978C9F}"/>
    <cellStyle name="40% - Accent2 3 6" xfId="1229" xr:uid="{360F3628-7C7D-4EA0-BA84-429D12C5F714}"/>
    <cellStyle name="40% - Accent2 3 6 2" xfId="4254" xr:uid="{AC686072-7E8A-4306-BDBB-1F972DA13E7B}"/>
    <cellStyle name="40% - Accent2 3 7" xfId="1230" xr:uid="{9F47D1F0-1308-4CFB-BE7B-08004A46165B}"/>
    <cellStyle name="40% - Accent2 3 7 2" xfId="4255" xr:uid="{B93E8DBB-962B-40CC-8B81-3BD082040363}"/>
    <cellStyle name="40% - Accent2 3 8" xfId="4246" xr:uid="{A732E327-847E-4C96-AD99-FCD468A93C94}"/>
    <cellStyle name="40% - Accent2 4" xfId="1231" xr:uid="{2C08727A-EC55-41CE-9477-F882C511132B}"/>
    <cellStyle name="40% - Accent2 4 2" xfId="1232" xr:uid="{C0630E11-D95A-4488-B2A1-144C85C1008B}"/>
    <cellStyle name="40% - Accent2 4 2 2" xfId="1233" xr:uid="{10BB69CD-9ED3-4BF7-9500-A3818CBEA36C}"/>
    <cellStyle name="40% - Accent2 4 2 2 2" xfId="4258" xr:uid="{5C06441F-070F-4B3F-8236-12F384F1F200}"/>
    <cellStyle name="40% - Accent2 4 2 3" xfId="1234" xr:uid="{8ABF91A3-D29C-433F-87BD-3053111DBF04}"/>
    <cellStyle name="40% - Accent2 4 2 3 2" xfId="4259" xr:uid="{60595E6D-D034-4A94-BE97-8918BA6C1196}"/>
    <cellStyle name="40% - Accent2 4 2 4" xfId="1235" xr:uid="{A7BAD44B-AD39-4F61-8C22-69C4B18BEFFA}"/>
    <cellStyle name="40% - Accent2 4 2 4 2" xfId="4260" xr:uid="{EEE79CC6-6055-41CF-8DB0-21946BCB8057}"/>
    <cellStyle name="40% - Accent2 4 2 5" xfId="4257" xr:uid="{BD67A681-972F-4881-BC9F-60E04960202E}"/>
    <cellStyle name="40% - Accent2 4 3" xfId="1236" xr:uid="{7412F3BF-CCE4-4184-9A0B-5FF8241EC3C3}"/>
    <cellStyle name="40% - Accent2 4 3 2" xfId="4261" xr:uid="{87E60470-AF0B-485B-9F76-7EF57377DB0D}"/>
    <cellStyle name="40% - Accent2 4 4" xfId="1237" xr:uid="{E6C29829-EDDC-4A2A-953E-863D7B3F44D1}"/>
    <cellStyle name="40% - Accent2 4 4 2" xfId="4262" xr:uid="{9A817B75-5357-4CFE-9EC3-309E7E9F50C5}"/>
    <cellStyle name="40% - Accent2 4 5" xfId="1238" xr:uid="{3F9921A6-497E-4AD4-B177-81CFE3C78582}"/>
    <cellStyle name="40% - Accent2 4 5 2" xfId="4263" xr:uid="{4CD991E9-5545-49D7-A7F2-0704EDFC3D02}"/>
    <cellStyle name="40% - Accent2 4 6" xfId="1239" xr:uid="{685C3493-38E8-409F-811C-2DDABA99611C}"/>
    <cellStyle name="40% - Accent2 4 6 2" xfId="4264" xr:uid="{F1EFB099-71B2-46CB-B56D-2E514FF18158}"/>
    <cellStyle name="40% - Accent2 4 7" xfId="1240" xr:uid="{16D9AD0E-B475-4159-9CC6-993A036A9811}"/>
    <cellStyle name="40% - Accent2 4 7 2" xfId="4265" xr:uid="{C4435BA1-8447-4A97-8B85-AD40A58ACC44}"/>
    <cellStyle name="40% - Accent2 4 8" xfId="4256" xr:uid="{A69052DC-9BC7-471B-94BC-DD8D9ADFB5F0}"/>
    <cellStyle name="40% - Accent2 5" xfId="1241" xr:uid="{B27DE0B0-215F-4A34-ADE1-19F3BC4ACE8B}"/>
    <cellStyle name="40% - Accent2 5 2" xfId="1242" xr:uid="{C57D03E6-C2F4-4119-A113-34325E83EBA8}"/>
    <cellStyle name="40% - Accent2 5 2 2" xfId="1243" xr:uid="{DE9E04E7-0FA0-4E90-82E9-E033301CB453}"/>
    <cellStyle name="40% - Accent2 5 2 2 2" xfId="4268" xr:uid="{64A9B540-BA7C-4D37-8682-CFF6DC282D7C}"/>
    <cellStyle name="40% - Accent2 5 2 3" xfId="1244" xr:uid="{B78278A5-DFB1-4426-BEC5-61B040348384}"/>
    <cellStyle name="40% - Accent2 5 2 3 2" xfId="4269" xr:uid="{3041A77A-72E6-4A2B-85A2-AA8224091A0A}"/>
    <cellStyle name="40% - Accent2 5 2 4" xfId="1245" xr:uid="{679C32A1-B015-4456-934E-CECFC7CDFF02}"/>
    <cellStyle name="40% - Accent2 5 2 4 2" xfId="4270" xr:uid="{6AE376F4-827F-4187-9030-C074849D4E06}"/>
    <cellStyle name="40% - Accent2 5 2 5" xfId="4267" xr:uid="{618155B7-DDCB-4951-9842-6BF888022A9B}"/>
    <cellStyle name="40% - Accent2 5 3" xfId="1246" xr:uid="{13FC79D5-9054-4E96-A278-438D546A9F6C}"/>
    <cellStyle name="40% - Accent2 5 3 2" xfId="4271" xr:uid="{C4368F95-950A-43AC-99AC-44A999EA9854}"/>
    <cellStyle name="40% - Accent2 5 4" xfId="1247" xr:uid="{8B9CE83E-D87E-453A-8AFD-226A8534D14B}"/>
    <cellStyle name="40% - Accent2 5 4 2" xfId="4272" xr:uid="{FCFD9C5B-FFF3-4C63-B9C3-899F77DFF03B}"/>
    <cellStyle name="40% - Accent2 5 5" xfId="1248" xr:uid="{8B7E425E-9D6F-4864-ABE0-8F938052438B}"/>
    <cellStyle name="40% - Accent2 5 5 2" xfId="4273" xr:uid="{054C6D49-3332-4768-9E64-B6639DF5BC95}"/>
    <cellStyle name="40% - Accent2 5 6" xfId="1249" xr:uid="{5BB9041A-1A04-427E-B37D-AAFA07A33947}"/>
    <cellStyle name="40% - Accent2 5 6 2" xfId="4274" xr:uid="{DE6427D1-647C-4100-8E16-C1A08C61294C}"/>
    <cellStyle name="40% - Accent2 5 7" xfId="4266" xr:uid="{07B5A07A-D4AF-408A-BAA1-AA28585E7F42}"/>
    <cellStyle name="40% - Accent2 6" xfId="1250" xr:uid="{FF269865-F1BD-4212-9E49-F4EB841CBC44}"/>
    <cellStyle name="40% - Accent2 6 2" xfId="1251" xr:uid="{791C1472-3100-49B5-A071-8D938F943FD1}"/>
    <cellStyle name="40% - Accent2 6 2 2" xfId="1252" xr:uid="{4569A1E7-9321-48E7-911A-D3ACD086E704}"/>
    <cellStyle name="40% - Accent2 6 2 2 2" xfId="4277" xr:uid="{7B58B4F7-7D2D-4F78-A130-9E8290B89263}"/>
    <cellStyle name="40% - Accent2 6 2 3" xfId="1253" xr:uid="{F8BCD5E0-33B3-4EB4-975D-84C37986F241}"/>
    <cellStyle name="40% - Accent2 6 2 3 2" xfId="4278" xr:uid="{4BE3C7A0-E16F-40C9-B4FF-6FA6BBAAED86}"/>
    <cellStyle name="40% - Accent2 6 2 4" xfId="1254" xr:uid="{21194E47-C122-4EAE-B2DE-80EDAB114B19}"/>
    <cellStyle name="40% - Accent2 6 2 4 2" xfId="4279" xr:uid="{4F710E1A-BB76-49B7-95E6-E4C760C18CC4}"/>
    <cellStyle name="40% - Accent2 6 2 5" xfId="4276" xr:uid="{A4672DB9-C70C-4C07-B55D-FF5A3C41D3EE}"/>
    <cellStyle name="40% - Accent2 6 3" xfId="1255" xr:uid="{8426B46B-9625-4AF3-9A72-A0F6EB75D4AD}"/>
    <cellStyle name="40% - Accent2 6 3 2" xfId="4280" xr:uid="{38D5CF93-FDC1-4A59-B961-5A937CE8ED01}"/>
    <cellStyle name="40% - Accent2 6 4" xfId="1256" xr:uid="{CBCBC61C-658D-4448-A011-9235BA4D7399}"/>
    <cellStyle name="40% - Accent2 6 4 2" xfId="4281" xr:uid="{0BBD102E-7536-4B53-BA6B-574BFB5F7387}"/>
    <cellStyle name="40% - Accent2 6 5" xfId="1257" xr:uid="{223682A4-7759-4794-8401-95450A43FBDE}"/>
    <cellStyle name="40% - Accent2 6 5 2" xfId="4282" xr:uid="{4B152EF6-753C-40A5-A6CC-3B4FFB34FC74}"/>
    <cellStyle name="40% - Accent2 6 6" xfId="1258" xr:uid="{88443BC3-1885-4959-B6AE-768D37F3C5B1}"/>
    <cellStyle name="40% - Accent2 6 6 2" xfId="4283" xr:uid="{47C56F2D-97E6-4B45-B143-D3215B780E5F}"/>
    <cellStyle name="40% - Accent2 6 7" xfId="4275" xr:uid="{303F7477-3FAD-4BFD-ABB6-9AAAA9D67C57}"/>
    <cellStyle name="40% - Accent2 7" xfId="1259" xr:uid="{D44EA742-4FE6-4527-A3A0-2C14EF23ABC0}"/>
    <cellStyle name="40% - Accent2 7 2" xfId="1260" xr:uid="{6D94BEBE-8D42-4B8F-90C9-2D05D2128FD7}"/>
    <cellStyle name="40% - Accent2 7 2 2" xfId="1261" xr:uid="{A9487EBA-A743-4676-99AD-97284099F3DF}"/>
    <cellStyle name="40% - Accent2 7 2 2 2" xfId="4286" xr:uid="{2E715A79-EAF8-47A3-9BC1-15E3C1227E4A}"/>
    <cellStyle name="40% - Accent2 7 2 3" xfId="1262" xr:uid="{143BE173-41B1-4A7C-8AB6-46CA5428EF32}"/>
    <cellStyle name="40% - Accent2 7 2 3 2" xfId="4287" xr:uid="{C09E1E4F-F650-4C3D-BDAE-EA3801D6FEC8}"/>
    <cellStyle name="40% - Accent2 7 2 4" xfId="1263" xr:uid="{1C32CCDF-0736-406A-90B7-1A2D30037D16}"/>
    <cellStyle name="40% - Accent2 7 2 4 2" xfId="4288" xr:uid="{1768383F-6D1A-46A6-8019-803B124FF580}"/>
    <cellStyle name="40% - Accent2 7 2 5" xfId="4285" xr:uid="{7CC01487-8160-4FBE-B5DC-53761E8A3303}"/>
    <cellStyle name="40% - Accent2 7 3" xfId="1264" xr:uid="{5D005F9E-F457-42AF-AE6E-E83A12FDEEDC}"/>
    <cellStyle name="40% - Accent2 7 3 2" xfId="4289" xr:uid="{2C8D27DE-40B0-48BE-8F06-6F47FB28ED2F}"/>
    <cellStyle name="40% - Accent2 7 4" xfId="1265" xr:uid="{90D1CA82-6757-46C0-9C8B-782842B60E17}"/>
    <cellStyle name="40% - Accent2 7 4 2" xfId="4290" xr:uid="{C1AB3BC3-93EA-4EB8-80D2-EFBC12ACB7C9}"/>
    <cellStyle name="40% - Accent2 7 5" xfId="1266" xr:uid="{03A59F00-E5D0-47EF-AE5F-16A0551ACF47}"/>
    <cellStyle name="40% - Accent2 7 5 2" xfId="4291" xr:uid="{7EB39573-DF28-442E-98FD-B0DCC6B935C7}"/>
    <cellStyle name="40% - Accent2 7 6" xfId="1267" xr:uid="{5DEE10DE-2FEF-4974-A35F-53E7BC54FA09}"/>
    <cellStyle name="40% - Accent2 7 6 2" xfId="4292" xr:uid="{0EF255BB-5812-4D10-921B-ECE9FFF2AB3F}"/>
    <cellStyle name="40% - Accent2 7 7" xfId="4284" xr:uid="{1A2504C5-323A-4ADD-BBA8-3EC45017EB77}"/>
    <cellStyle name="40% - Accent2 8" xfId="1268" xr:uid="{93296527-4546-41B7-913B-16488A8C77B2}"/>
    <cellStyle name="40% - Accent2 8 2" xfId="1269" xr:uid="{0751EC4C-A3D9-4C62-B1FE-C66059D9ED6F}"/>
    <cellStyle name="40% - Accent2 8 2 2" xfId="1270" xr:uid="{5189FE6F-DD9F-406E-BE01-7C2202A22461}"/>
    <cellStyle name="40% - Accent2 8 2 2 2" xfId="4295" xr:uid="{43521342-EE90-4751-B5E7-35A1269B8171}"/>
    <cellStyle name="40% - Accent2 8 2 3" xfId="1271" xr:uid="{3062E311-730A-42FB-95E1-57E50D5DD1AF}"/>
    <cellStyle name="40% - Accent2 8 2 3 2" xfId="4296" xr:uid="{B9F36BE1-97BB-4D96-9F0D-0DE59C778E02}"/>
    <cellStyle name="40% - Accent2 8 2 4" xfId="1272" xr:uid="{4268FC7D-8DCD-48BA-AE17-2096E366AA7A}"/>
    <cellStyle name="40% - Accent2 8 2 4 2" xfId="4297" xr:uid="{363A6595-0EEC-4624-BFA1-AB4FE066E1CB}"/>
    <cellStyle name="40% - Accent2 8 2 5" xfId="4294" xr:uid="{767647AD-41C9-47BF-84AE-0AB0C9C3624C}"/>
    <cellStyle name="40% - Accent2 8 3" xfId="1273" xr:uid="{99A161C7-8FAE-4CD2-8E0F-4C9B45FBEF23}"/>
    <cellStyle name="40% - Accent2 8 3 2" xfId="4298" xr:uid="{86FB8568-5DB4-42FC-BE5F-A33DEEF1E397}"/>
    <cellStyle name="40% - Accent2 8 4" xfId="1274" xr:uid="{168AA846-6B5A-47AE-A292-7A058460B800}"/>
    <cellStyle name="40% - Accent2 8 4 2" xfId="4299" xr:uid="{29966B03-9769-46E6-B127-32D015E7D31D}"/>
    <cellStyle name="40% - Accent2 8 5" xfId="1275" xr:uid="{16B06A8C-F2D1-4E6D-B597-E4F23DE9A2B8}"/>
    <cellStyle name="40% - Accent2 8 5 2" xfId="4300" xr:uid="{2E09F92E-68EE-4FA0-8B86-54D8B78C58CF}"/>
    <cellStyle name="40% - Accent2 8 6" xfId="1276" xr:uid="{0A64FD75-55C5-4FA0-B8A3-2FE1715DDA0F}"/>
    <cellStyle name="40% - Accent2 8 6 2" xfId="4301" xr:uid="{316F4D05-965B-4957-8FE6-71963CC40BEF}"/>
    <cellStyle name="40% - Accent2 8 7" xfId="4293" xr:uid="{B722BB2B-35B0-423C-AA6E-274D295E7EA2}"/>
    <cellStyle name="40% - Accent2 9" xfId="1277" xr:uid="{AEB7CFCA-8EF0-46AB-BD9E-8E0CB82A1A3A}"/>
    <cellStyle name="40% - Accent2 9 2" xfId="1278" xr:uid="{971BE084-4202-45D0-A428-0FB78247EEF2}"/>
    <cellStyle name="40% - Accent2 9 2 2" xfId="1279" xr:uid="{C58F4F7F-023F-489D-A717-47A585E15908}"/>
    <cellStyle name="40% - Accent2 9 2 2 2" xfId="4304" xr:uid="{FAED791D-3075-4FE7-AF9F-E15D237C79D8}"/>
    <cellStyle name="40% - Accent2 9 2 3" xfId="1280" xr:uid="{DD081955-53FD-4A18-9A1A-78AC817CD2A1}"/>
    <cellStyle name="40% - Accent2 9 2 3 2" xfId="4305" xr:uid="{332CA575-BBCA-4D43-BA8D-044523F0CFA5}"/>
    <cellStyle name="40% - Accent2 9 2 4" xfId="1281" xr:uid="{5D412340-B131-4CB9-988F-AEB23376F9E8}"/>
    <cellStyle name="40% - Accent2 9 2 4 2" xfId="4306" xr:uid="{E53B27C3-7D5A-4EA6-852A-3B3266076CA2}"/>
    <cellStyle name="40% - Accent2 9 2 5" xfId="4303" xr:uid="{04520243-DE49-496E-AA90-B180D06C3BEF}"/>
    <cellStyle name="40% - Accent2 9 3" xfId="1282" xr:uid="{6B7E2E6C-992B-4E15-A8DE-F844441A2379}"/>
    <cellStyle name="40% - Accent2 9 3 2" xfId="4307" xr:uid="{6F7F92B6-1930-4CA1-9B9C-8DDB7867669D}"/>
    <cellStyle name="40% - Accent2 9 4" xfId="1283" xr:uid="{79EB375D-10FA-4729-A68A-4BEBBA413F26}"/>
    <cellStyle name="40% - Accent2 9 4 2" xfId="4308" xr:uid="{C3AC8FC5-2196-442A-AE31-4924A455F2D0}"/>
    <cellStyle name="40% - Accent2 9 5" xfId="1284" xr:uid="{75FA8879-A1F7-4862-90E5-C1FC1BD0A3C0}"/>
    <cellStyle name="40% - Accent2 9 5 2" xfId="4309" xr:uid="{A2BC14F9-DF3D-479F-829F-24D7992E09C0}"/>
    <cellStyle name="40% - Accent2 9 6" xfId="1285" xr:uid="{BD397A64-B35B-419E-9B86-FCB27302FA83}"/>
    <cellStyle name="40% - Accent2 9 6 2" xfId="4310" xr:uid="{730C3225-B478-4377-A935-91145CA0B1B4}"/>
    <cellStyle name="40% - Accent2 9 7" xfId="4302" xr:uid="{7FE9EC7C-FC90-4079-A281-ABA7F3EBD160}"/>
    <cellStyle name="40% - Accent3 10" xfId="1286" xr:uid="{B52BD061-F0C4-499F-8DE1-E306B1A2C161}"/>
    <cellStyle name="40% - Accent3 10 2" xfId="1287" xr:uid="{21883A26-EEB9-402F-8360-405E3CBEFC2D}"/>
    <cellStyle name="40% - Accent3 10 2 2" xfId="1288" xr:uid="{DA6DB69B-78EC-4213-A2B6-DE70640E1C7B}"/>
    <cellStyle name="40% - Accent3 10 2 2 2" xfId="4313" xr:uid="{97562391-6BF5-4721-9DCB-72C3669C1526}"/>
    <cellStyle name="40% - Accent3 10 2 3" xfId="1289" xr:uid="{2D21A4A3-FA71-452A-9683-F06A0E7621BE}"/>
    <cellStyle name="40% - Accent3 10 2 3 2" xfId="4314" xr:uid="{D439581E-F8BA-4797-96F8-D9C69D087D95}"/>
    <cellStyle name="40% - Accent3 10 2 4" xfId="1290" xr:uid="{1F06A1D2-B29B-4FCB-B5EC-24BE2DF515E1}"/>
    <cellStyle name="40% - Accent3 10 2 4 2" xfId="4315" xr:uid="{B9617DA7-C684-478D-BA2A-63F6DBBB9D60}"/>
    <cellStyle name="40% - Accent3 10 2 5" xfId="4312" xr:uid="{D66F6933-C492-4021-B918-C94AAE3CEBE7}"/>
    <cellStyle name="40% - Accent3 10 3" xfId="1291" xr:uid="{57D00EB8-DF76-43C6-8D24-ED72E488B9D6}"/>
    <cellStyle name="40% - Accent3 10 3 2" xfId="4316" xr:uid="{61F61B42-5335-436E-8C86-81B77B581688}"/>
    <cellStyle name="40% - Accent3 10 4" xfId="1292" xr:uid="{866D4A4D-67A0-4DAD-B0B3-1A0389E2DB1F}"/>
    <cellStyle name="40% - Accent3 10 4 2" xfId="4317" xr:uid="{9DC608D6-A0EF-4E7B-845E-DACFA31CB1C2}"/>
    <cellStyle name="40% - Accent3 10 5" xfId="1293" xr:uid="{6C65707D-AF4B-45C1-815F-84DB0E1B01C8}"/>
    <cellStyle name="40% - Accent3 10 5 2" xfId="4318" xr:uid="{C6ACFFA2-5117-40B0-9F8A-71912C7B8938}"/>
    <cellStyle name="40% - Accent3 10 6" xfId="1294" xr:uid="{5830B016-190B-4F47-80CC-935C05AB4442}"/>
    <cellStyle name="40% - Accent3 10 6 2" xfId="4319" xr:uid="{BF475CCA-AFDA-453E-A4DC-F43943F8394C}"/>
    <cellStyle name="40% - Accent3 10 7" xfId="4311" xr:uid="{86A74F8E-B89C-4E2F-A2A5-C47F3BF4615C}"/>
    <cellStyle name="40% - Accent3 11" xfId="1295" xr:uid="{E323E0F3-6B8B-4794-8665-7886B249CEA5}"/>
    <cellStyle name="40% - Accent3 11 2" xfId="1296" xr:uid="{6F8ADD58-81E2-4A49-A2B1-49C3D9592BFE}"/>
    <cellStyle name="40% - Accent3 11 2 2" xfId="1297" xr:uid="{2D01EB73-CC59-42DC-93DF-BCD0544008BF}"/>
    <cellStyle name="40% - Accent3 11 2 2 2" xfId="4322" xr:uid="{D9A97E78-B79E-4AC8-BFDF-766EDDDB7421}"/>
    <cellStyle name="40% - Accent3 11 2 3" xfId="1298" xr:uid="{EBA49444-6A6A-477D-A334-2BADB1FF7D3D}"/>
    <cellStyle name="40% - Accent3 11 2 3 2" xfId="4323" xr:uid="{8C362292-7329-4EC5-9243-85FBA4431732}"/>
    <cellStyle name="40% - Accent3 11 2 4" xfId="1299" xr:uid="{730F0421-B052-49AC-9708-D120B0462931}"/>
    <cellStyle name="40% - Accent3 11 2 4 2" xfId="4324" xr:uid="{825FEF44-7EFE-4252-9ACC-9AF6A6AEF6FD}"/>
    <cellStyle name="40% - Accent3 11 2 5" xfId="4321" xr:uid="{C49E4D52-D567-4BF6-B2D9-8199AFBB9F1F}"/>
    <cellStyle name="40% - Accent3 11 3" xfId="1300" xr:uid="{CD1188BE-0CF5-4FD9-98F7-3C6E113B88A9}"/>
    <cellStyle name="40% - Accent3 11 3 2" xfId="4325" xr:uid="{0F27EA3B-5DFC-45B2-8934-90F771893DD7}"/>
    <cellStyle name="40% - Accent3 11 4" xfId="1301" xr:uid="{D35202A4-F816-4497-BB57-A7E93D47CF41}"/>
    <cellStyle name="40% - Accent3 11 4 2" xfId="4326" xr:uid="{CE665E92-13A4-4E0A-91EC-F5114CD022C1}"/>
    <cellStyle name="40% - Accent3 11 5" xfId="1302" xr:uid="{BDEADE40-6A4F-4982-89C4-AE0D9D4FAC91}"/>
    <cellStyle name="40% - Accent3 11 5 2" xfId="4327" xr:uid="{5DC79BFE-C1E0-4B06-88B1-279914BD5025}"/>
    <cellStyle name="40% - Accent3 11 6" xfId="1303" xr:uid="{6FEE7F5C-E369-4F7E-A20F-1EB91D3166EF}"/>
    <cellStyle name="40% - Accent3 11 6 2" xfId="4328" xr:uid="{B1B6B488-53F2-4893-91DE-C0AD7865189A}"/>
    <cellStyle name="40% - Accent3 11 7" xfId="4320" xr:uid="{F7865525-33FB-4084-A7BC-074FFB3ACFBD}"/>
    <cellStyle name="40% - Accent3 12" xfId="1304" xr:uid="{8C3758ED-BF08-4FDF-971D-953CCD41F586}"/>
    <cellStyle name="40% - Accent3 12 2" xfId="1305" xr:uid="{6A81E270-BF69-422A-ABE3-49391E4D5CD1}"/>
    <cellStyle name="40% - Accent3 12 2 2" xfId="1306" xr:uid="{498A9FAF-85C0-493D-8CC3-1D353E489A00}"/>
    <cellStyle name="40% - Accent3 12 2 2 2" xfId="4331" xr:uid="{EC0388C5-1B0E-4460-BA41-0D210A0E4A69}"/>
    <cellStyle name="40% - Accent3 12 2 3" xfId="1307" xr:uid="{4B2F12D6-F648-4AAE-8299-0D28618DF34A}"/>
    <cellStyle name="40% - Accent3 12 2 3 2" xfId="4332" xr:uid="{871BD4A3-9002-4ED9-ABC6-24F5B1EBE85F}"/>
    <cellStyle name="40% - Accent3 12 2 4" xfId="1308" xr:uid="{07ABCD2E-1FC2-4157-A112-BFF98E5A3C84}"/>
    <cellStyle name="40% - Accent3 12 2 4 2" xfId="4333" xr:uid="{6AFF303A-20CA-4FB9-A99C-E78AC15BA556}"/>
    <cellStyle name="40% - Accent3 12 2 5" xfId="4330" xr:uid="{7955BCD4-862F-4BC7-B41E-D03A011BD707}"/>
    <cellStyle name="40% - Accent3 12 3" xfId="1309" xr:uid="{3C3031DE-6A44-4A17-8A69-2851DFDC1A66}"/>
    <cellStyle name="40% - Accent3 12 3 2" xfId="4334" xr:uid="{9F2D0E19-D5A1-4FBC-87AB-A10C22286707}"/>
    <cellStyle name="40% - Accent3 12 4" xfId="1310" xr:uid="{229DB640-9B41-43B0-A760-698B5858595B}"/>
    <cellStyle name="40% - Accent3 12 4 2" xfId="4335" xr:uid="{D826A82C-A1A9-445D-8460-21988FA9D2A8}"/>
    <cellStyle name="40% - Accent3 12 5" xfId="1311" xr:uid="{EAF4BE0D-7249-4CD5-B59C-CA235D1BF850}"/>
    <cellStyle name="40% - Accent3 12 5 2" xfId="4336" xr:uid="{7C92820A-3E03-4E02-9BCA-B80A7C4E3F67}"/>
    <cellStyle name="40% - Accent3 12 6" xfId="1312" xr:uid="{2B64842F-18D6-48AE-976C-60DAEE2ABAC6}"/>
    <cellStyle name="40% - Accent3 12 6 2" xfId="4337" xr:uid="{DCA249EC-6888-4662-82DF-DBFE2FBCDCB9}"/>
    <cellStyle name="40% - Accent3 12 7" xfId="4329" xr:uid="{760F4362-8439-4965-9A6F-C9CD23133712}"/>
    <cellStyle name="40% - Accent3 13" xfId="1313" xr:uid="{07BE0C1C-5B7A-4C7F-AD0B-75D63B8C0C94}"/>
    <cellStyle name="40% - Accent3 13 2" xfId="1314" xr:uid="{B978C495-0972-4BD0-B5FC-4998229C726E}"/>
    <cellStyle name="40% - Accent3 13 2 2" xfId="1315" xr:uid="{5512217F-6992-4C2C-8637-47B09C0002FD}"/>
    <cellStyle name="40% - Accent3 13 2 2 2" xfId="4340" xr:uid="{3A424032-E85D-40F7-9073-96FF73369EF0}"/>
    <cellStyle name="40% - Accent3 13 2 3" xfId="1316" xr:uid="{CACEE7A0-3A30-43C5-B0F6-C79E854AEFEC}"/>
    <cellStyle name="40% - Accent3 13 2 3 2" xfId="4341" xr:uid="{A122A7B7-E10F-4F0D-B033-2C978205F5D5}"/>
    <cellStyle name="40% - Accent3 13 2 4" xfId="1317" xr:uid="{FB53FDDC-4670-4AC5-A5AC-9C2BCF9E4FA7}"/>
    <cellStyle name="40% - Accent3 13 2 4 2" xfId="4342" xr:uid="{1B3126CE-40C8-4615-818B-AD7ED05D9BD9}"/>
    <cellStyle name="40% - Accent3 13 2 5" xfId="4339" xr:uid="{E469B1A1-E560-4477-AB49-965B9652AC56}"/>
    <cellStyle name="40% - Accent3 13 3" xfId="1318" xr:uid="{5953DEED-6828-4F9A-A91F-F9F506CBBB34}"/>
    <cellStyle name="40% - Accent3 13 3 2" xfId="4343" xr:uid="{C389E71B-6302-4CDE-A767-FB666E24C1F5}"/>
    <cellStyle name="40% - Accent3 13 4" xfId="1319" xr:uid="{C8FFBCF4-4988-4299-AE2E-8849D3568592}"/>
    <cellStyle name="40% - Accent3 13 4 2" xfId="4344" xr:uid="{58A31B4A-C0C5-484D-B77B-8108FA70D857}"/>
    <cellStyle name="40% - Accent3 13 5" xfId="1320" xr:uid="{27A28142-24B1-4F7C-8E35-A71947373419}"/>
    <cellStyle name="40% - Accent3 13 5 2" xfId="4345" xr:uid="{14C3F736-D4B4-400D-B95D-0B2ED96AB261}"/>
    <cellStyle name="40% - Accent3 13 6" xfId="1321" xr:uid="{9DBBF73F-83A2-4E20-AEB4-5ADC755A9554}"/>
    <cellStyle name="40% - Accent3 13 6 2" xfId="4346" xr:uid="{78C07E1D-9A88-4F41-BECE-647C9E04BCBB}"/>
    <cellStyle name="40% - Accent3 13 7" xfId="4338" xr:uid="{7A8CA875-5C7D-4FFC-BB93-E5E97D27F742}"/>
    <cellStyle name="40% - Accent3 14" xfId="1322" xr:uid="{EF0E6341-A8DD-4C1B-BFDB-6FE95BD74922}"/>
    <cellStyle name="40% - Accent3 14 2" xfId="1323" xr:uid="{21FF7799-8DC8-4174-810F-CA2C5C3A3EFC}"/>
    <cellStyle name="40% - Accent3 14 2 2" xfId="1324" xr:uid="{3E6752B0-376B-4450-AECB-D52160793F8A}"/>
    <cellStyle name="40% - Accent3 14 2 2 2" xfId="4349" xr:uid="{D7B96B63-63EC-4A87-AF95-413DF6F905DC}"/>
    <cellStyle name="40% - Accent3 14 2 3" xfId="1325" xr:uid="{35FE8429-5A61-4180-B6F3-37C32DCACA37}"/>
    <cellStyle name="40% - Accent3 14 2 3 2" xfId="4350" xr:uid="{518DB4EE-8B16-431F-960A-7F842D8DD20B}"/>
    <cellStyle name="40% - Accent3 14 2 4" xfId="1326" xr:uid="{38BB64FA-EBA6-4D75-9A7A-C4E463D6805A}"/>
    <cellStyle name="40% - Accent3 14 2 4 2" xfId="4351" xr:uid="{1433220F-9BDD-4B1A-B4AD-E7019541CBF9}"/>
    <cellStyle name="40% - Accent3 14 2 5" xfId="4348" xr:uid="{850A4045-7A6E-4186-82C3-2F5153454DAF}"/>
    <cellStyle name="40% - Accent3 14 3" xfId="1327" xr:uid="{2F41A2D8-1BB6-43FA-AAB1-530588CD2767}"/>
    <cellStyle name="40% - Accent3 14 3 2" xfId="4352" xr:uid="{CBE54100-6E19-470D-81E4-03892E6CFFAF}"/>
    <cellStyle name="40% - Accent3 14 4" xfId="1328" xr:uid="{F229DEF9-2E4A-43C7-AF33-17C9FC01A4EA}"/>
    <cellStyle name="40% - Accent3 14 4 2" xfId="4353" xr:uid="{37ECB62E-D125-4369-868E-37C5F5B00DCD}"/>
    <cellStyle name="40% - Accent3 14 5" xfId="1329" xr:uid="{DFC48E8C-71F1-44CA-AAD6-DA46D93A9385}"/>
    <cellStyle name="40% - Accent3 14 5 2" xfId="4354" xr:uid="{A2670481-BE8F-470E-9206-0CC4D431F3BF}"/>
    <cellStyle name="40% - Accent3 14 6" xfId="1330" xr:uid="{EE5B3533-5483-4271-A0B1-6F4D77E91A79}"/>
    <cellStyle name="40% - Accent3 14 6 2" xfId="4355" xr:uid="{CB529112-7812-48D7-8375-484FDB87F2AF}"/>
    <cellStyle name="40% - Accent3 14 7" xfId="4347" xr:uid="{49B288B1-D99B-4A02-913E-784873388161}"/>
    <cellStyle name="40% - Accent3 15" xfId="1331" xr:uid="{13C9642D-C3C3-40E1-BD9E-D7399DC59586}"/>
    <cellStyle name="40% - Accent3 15 2" xfId="1332" xr:uid="{426985B4-AB58-4D92-94C5-0D96BD1A9056}"/>
    <cellStyle name="40% - Accent3 15 2 2" xfId="1333" xr:uid="{BD1E43BA-7B79-4B07-95FC-6399295C364F}"/>
    <cellStyle name="40% - Accent3 15 2 2 2" xfId="4358" xr:uid="{1CD0D1AB-0F75-4152-9288-308D58EF6D80}"/>
    <cellStyle name="40% - Accent3 15 2 3" xfId="1334" xr:uid="{E8808A3D-2C14-46A4-9ACC-1F91493F024C}"/>
    <cellStyle name="40% - Accent3 15 2 3 2" xfId="4359" xr:uid="{A4B0CC80-96D5-4E5A-8A55-5E6930457CFC}"/>
    <cellStyle name="40% - Accent3 15 2 4" xfId="1335" xr:uid="{94C9BE74-2B0B-4B11-8EA3-13397DB2E969}"/>
    <cellStyle name="40% - Accent3 15 2 4 2" xfId="4360" xr:uid="{74A5B405-E574-47CE-9E6C-65F5206D7995}"/>
    <cellStyle name="40% - Accent3 15 2 5" xfId="4357" xr:uid="{F9E4D15C-65D0-45C2-AF63-CCDA7DF37648}"/>
    <cellStyle name="40% - Accent3 15 3" xfId="1336" xr:uid="{046B4E8F-9DE7-4DF7-89CB-61DAFFE67D8B}"/>
    <cellStyle name="40% - Accent3 15 3 2" xfId="4361" xr:uid="{617B24C5-4574-4F09-A728-88090F36D055}"/>
    <cellStyle name="40% - Accent3 15 4" xfId="1337" xr:uid="{276DD0BE-6502-4373-BEB2-70B966A9EA16}"/>
    <cellStyle name="40% - Accent3 15 4 2" xfId="4362" xr:uid="{4EC4C019-E8D2-4507-AD93-127A695DE3A3}"/>
    <cellStyle name="40% - Accent3 15 5" xfId="1338" xr:uid="{1A461986-60D1-464A-A5B8-185450A76221}"/>
    <cellStyle name="40% - Accent3 15 5 2" xfId="4363" xr:uid="{9E1EB8E1-BF85-429D-884D-0A65EDC741BC}"/>
    <cellStyle name="40% - Accent3 15 6" xfId="1339" xr:uid="{479AE727-0B11-4AD3-AFFF-0FD5517193F3}"/>
    <cellStyle name="40% - Accent3 15 6 2" xfId="4364" xr:uid="{DCAEE8D8-1A3F-45AE-A20A-034F9F6D6ECF}"/>
    <cellStyle name="40% - Accent3 15 7" xfId="4356" xr:uid="{5C75FEEA-F5C4-45A9-8FBA-AD54675F9D55}"/>
    <cellStyle name="40% - Accent3 16" xfId="1340" xr:uid="{F515509F-4AFA-4F75-9206-8397206EF768}"/>
    <cellStyle name="40% - Accent3 16 2" xfId="1341" xr:uid="{589696A9-10D2-4D30-90B2-33B2302CE1FA}"/>
    <cellStyle name="40% - Accent3 16 2 2" xfId="1342" xr:uid="{0BB274AB-BDFD-488F-8FAB-75115FA31AA7}"/>
    <cellStyle name="40% - Accent3 16 2 2 2" xfId="4367" xr:uid="{D2A239BB-1160-4508-82FD-F22BD2C25C37}"/>
    <cellStyle name="40% - Accent3 16 2 3" xfId="1343" xr:uid="{AD9B3D1B-9F5B-469E-995E-2BDC32773419}"/>
    <cellStyle name="40% - Accent3 16 2 3 2" xfId="4368" xr:uid="{C8C72C5B-37C8-48C1-B9EF-82C8126BD18E}"/>
    <cellStyle name="40% - Accent3 16 2 4" xfId="1344" xr:uid="{EEBB9405-057F-4566-A76B-E2103E1563B3}"/>
    <cellStyle name="40% - Accent3 16 2 4 2" xfId="4369" xr:uid="{8EFC45F7-F56A-45EA-97BA-F48E6E388DDB}"/>
    <cellStyle name="40% - Accent3 16 2 5" xfId="4366" xr:uid="{5B872B8D-3000-4626-BE30-1E3D4A82B5B6}"/>
    <cellStyle name="40% - Accent3 16 3" xfId="1345" xr:uid="{F568CFA6-5126-472D-A9C4-34A7700C4536}"/>
    <cellStyle name="40% - Accent3 16 3 2" xfId="4370" xr:uid="{19281532-6301-4906-A0DE-3F7D566FF33F}"/>
    <cellStyle name="40% - Accent3 16 4" xfId="1346" xr:uid="{653A8B57-90F9-4F3E-8124-53C148A03840}"/>
    <cellStyle name="40% - Accent3 16 4 2" xfId="4371" xr:uid="{B28D3881-8690-4A98-B0F1-06E4B67D4855}"/>
    <cellStyle name="40% - Accent3 16 5" xfId="1347" xr:uid="{AE21217E-C56F-4FAE-BF10-3700ECC4D682}"/>
    <cellStyle name="40% - Accent3 16 5 2" xfId="4372" xr:uid="{3889B4E5-932B-40CB-BF20-2E8F56C039D7}"/>
    <cellStyle name="40% - Accent3 16 6" xfId="1348" xr:uid="{61EAE749-99B1-465E-AAB2-1DDB3B7E0BBB}"/>
    <cellStyle name="40% - Accent3 16 6 2" xfId="4373" xr:uid="{61919EB1-99EE-4F4D-9FAD-9493F0B61DAE}"/>
    <cellStyle name="40% - Accent3 16 7" xfId="4365" xr:uid="{44957719-B03F-47FB-8442-F2CF5BD2112D}"/>
    <cellStyle name="40% - Accent3 17" xfId="1349" xr:uid="{291C8629-5298-449A-9740-D5E1897CA338}"/>
    <cellStyle name="40% - Accent3 17 2" xfId="1350" xr:uid="{8A3B0CE0-4ACD-4F91-A0B6-19E1FBA3201D}"/>
    <cellStyle name="40% - Accent3 17 2 2" xfId="1351" xr:uid="{7D2671CC-8D1D-4598-B81C-ECF7AA0DA88F}"/>
    <cellStyle name="40% - Accent3 17 2 2 2" xfId="4376" xr:uid="{8CE3ADFB-8E7F-44A5-9EB2-2125E450FAFE}"/>
    <cellStyle name="40% - Accent3 17 2 3" xfId="1352" xr:uid="{FD874893-F21F-4EC3-9F4C-E4EBD5885BC5}"/>
    <cellStyle name="40% - Accent3 17 2 3 2" xfId="4377" xr:uid="{9CD5B4F4-F580-42A8-AD44-5069ED34D00D}"/>
    <cellStyle name="40% - Accent3 17 2 4" xfId="1353" xr:uid="{E0588004-7F8B-4681-9D2D-9CC85CFFFDDE}"/>
    <cellStyle name="40% - Accent3 17 2 4 2" xfId="4378" xr:uid="{BD51DA99-D7E1-4A00-9403-ADF601945DFD}"/>
    <cellStyle name="40% - Accent3 17 2 5" xfId="4375" xr:uid="{5AA0119A-2036-480F-89CC-B14D0FFAC5D2}"/>
    <cellStyle name="40% - Accent3 17 3" xfId="1354" xr:uid="{B6F602C2-8808-45F5-B1EE-6323269772B6}"/>
    <cellStyle name="40% - Accent3 17 3 2" xfId="4379" xr:uid="{DEE4F1E0-4DB0-46B3-906E-9283A76BF039}"/>
    <cellStyle name="40% - Accent3 17 4" xfId="1355" xr:uid="{95BAD7D3-AED8-46A8-BD17-877491B0D79F}"/>
    <cellStyle name="40% - Accent3 17 4 2" xfId="4380" xr:uid="{58B238DB-0970-4845-BA17-BEFCD9702976}"/>
    <cellStyle name="40% - Accent3 17 5" xfId="1356" xr:uid="{3EDAA6B4-5BDA-480C-A338-C4CDA8896507}"/>
    <cellStyle name="40% - Accent3 17 5 2" xfId="4381" xr:uid="{B551AC1A-DB77-47DB-81BF-A21676171D6B}"/>
    <cellStyle name="40% - Accent3 17 6" xfId="1357" xr:uid="{7131A95A-06CC-4112-B16A-0595952E0131}"/>
    <cellStyle name="40% - Accent3 17 6 2" xfId="4382" xr:uid="{1D1E2E0A-25A9-4A8B-A669-A3885D82A882}"/>
    <cellStyle name="40% - Accent3 17 7" xfId="4374" xr:uid="{D5710646-B812-440F-AD94-720F43C7610C}"/>
    <cellStyle name="40% - Accent3 18" xfId="1358" xr:uid="{F138A42A-0821-498A-9E4A-F202C1BAABD5}"/>
    <cellStyle name="40% - Accent3 18 2" xfId="1359" xr:uid="{E4AE44A6-D048-478F-A889-A952CC8F4C2B}"/>
    <cellStyle name="40% - Accent3 18 2 2" xfId="4384" xr:uid="{0F39F4D3-2B50-40AA-8E1F-E55EB3FAA9DE}"/>
    <cellStyle name="40% - Accent3 18 3" xfId="1360" xr:uid="{D2B460C9-489E-4B05-8AB0-346793A0FBBA}"/>
    <cellStyle name="40% - Accent3 18 3 2" xfId="4385" xr:uid="{DA1AD246-9153-46E2-96E9-6F042D03842A}"/>
    <cellStyle name="40% - Accent3 18 4" xfId="1361" xr:uid="{78B408C8-5264-4E46-BBDF-31CC7042ACCC}"/>
    <cellStyle name="40% - Accent3 18 4 2" xfId="4386" xr:uid="{E3789EED-2C5A-4B12-972D-FF61D87BCF6F}"/>
    <cellStyle name="40% - Accent3 18 5" xfId="4383" xr:uid="{9866EEE2-D476-4B27-8F77-DD533FDF2112}"/>
    <cellStyle name="40% - Accent3 19" xfId="1362" xr:uid="{427E8436-417A-415E-8BC6-EE56671D8BD9}"/>
    <cellStyle name="40% - Accent3 19 2" xfId="1363" xr:uid="{DF554AB3-0E89-41D7-9EE0-C58B123B4086}"/>
    <cellStyle name="40% - Accent3 19 2 2" xfId="4388" xr:uid="{30ACAC13-3E21-4801-A68A-F80FF11A24E5}"/>
    <cellStyle name="40% - Accent3 19 3" xfId="1364" xr:uid="{B36A0BDB-D0B4-49F9-9A72-6EEA5AD02F42}"/>
    <cellStyle name="40% - Accent3 19 3 2" xfId="4389" xr:uid="{9A9E3707-6661-4AA9-9F4C-F7399B4D5533}"/>
    <cellStyle name="40% - Accent3 19 4" xfId="1365" xr:uid="{E35C70B0-FC6E-4DA1-B44F-502E987898EA}"/>
    <cellStyle name="40% - Accent3 19 4 2" xfId="4390" xr:uid="{89BE1989-EA01-406C-AE69-610A12DE7683}"/>
    <cellStyle name="40% - Accent3 19 5" xfId="4387" xr:uid="{BFCD12D9-303C-486E-B7AF-640BACC25B9B}"/>
    <cellStyle name="40% - Accent3 2" xfId="1366" xr:uid="{FA5745EE-C5D0-49FD-B973-ACC5B1C02E39}"/>
    <cellStyle name="40% - Accent3 2 2" xfId="1367" xr:uid="{C4C22302-22AB-4D97-8936-B9D9B9A9D46B}"/>
    <cellStyle name="40% - Accent3 2 2 2" xfId="1368" xr:uid="{A4961680-5C5D-4C79-9426-A3C8705F47D0}"/>
    <cellStyle name="40% - Accent3 2 2 2 2" xfId="4393" xr:uid="{E0DD00A8-14F6-44A9-B03D-3BAB998AC461}"/>
    <cellStyle name="40% - Accent3 2 2 3" xfId="1369" xr:uid="{2BFAFDDD-5398-4FC0-B09F-6BA064F45618}"/>
    <cellStyle name="40% - Accent3 2 2 3 2" xfId="4394" xr:uid="{C8AA8D22-17D9-4F88-BE75-C06D9C139C2A}"/>
    <cellStyle name="40% - Accent3 2 2 4" xfId="1370" xr:uid="{E20BC42E-1702-4132-BFE1-E48B8D3C4AAD}"/>
    <cellStyle name="40% - Accent3 2 2 4 2" xfId="4395" xr:uid="{18E6C7AE-A486-4288-A7A2-A81F17D4D114}"/>
    <cellStyle name="40% - Accent3 2 2 5" xfId="4392" xr:uid="{D5983E24-FB29-4218-BD30-12A5E810D235}"/>
    <cellStyle name="40% - Accent3 2 3" xfId="1371" xr:uid="{9516A3D4-A268-42E6-A565-652DCF1A9F96}"/>
    <cellStyle name="40% - Accent3 2 3 2" xfId="4396" xr:uid="{ABC5C51B-BB1A-46CC-BF90-E0062BF8316C}"/>
    <cellStyle name="40% - Accent3 2 4" xfId="1372" xr:uid="{6CA4EA15-30B7-4377-AAC9-73621E3F1B1E}"/>
    <cellStyle name="40% - Accent3 2 4 2" xfId="4397" xr:uid="{1BF23E3A-9CD3-4E2F-B71F-1A20062D06EE}"/>
    <cellStyle name="40% - Accent3 2 5" xfId="1373" xr:uid="{D67538F9-2816-4D07-AE4F-F7F689F96EB4}"/>
    <cellStyle name="40% - Accent3 2 5 2" xfId="4398" xr:uid="{5AAA0031-F780-45AE-9E97-E696AFB3EEA6}"/>
    <cellStyle name="40% - Accent3 2 6" xfId="1374" xr:uid="{6B47AD27-A9A5-4B8F-9DE5-C745C1A0F8BC}"/>
    <cellStyle name="40% - Accent3 2 6 2" xfId="4399" xr:uid="{9B37282B-4153-4F08-A4E7-4CAF59C2611A}"/>
    <cellStyle name="40% - Accent3 2 7" xfId="1375" xr:uid="{7B726D2F-AC5A-4A0F-8E87-204BA2E559E4}"/>
    <cellStyle name="40% - Accent3 2 7 2" xfId="4400" xr:uid="{010A0BC7-2C0F-42AD-9381-3F0BDC76805D}"/>
    <cellStyle name="40% - Accent3 2 8" xfId="4391" xr:uid="{40C51802-C52D-47D5-9449-1302BB4B9F7F}"/>
    <cellStyle name="40% - Accent3 20" xfId="1376" xr:uid="{B412A1B0-9D33-4274-8217-4D4321EE387C}"/>
    <cellStyle name="40% - Accent3 20 2" xfId="4401" xr:uid="{C58640F0-FF5E-4290-86A2-1393C355B6ED}"/>
    <cellStyle name="40% - Accent3 21" xfId="1377" xr:uid="{BDF4F453-1645-4F82-A444-121C8153F905}"/>
    <cellStyle name="40% - Accent3 3" xfId="1378" xr:uid="{E4F27423-FD9F-424C-9B79-1B8ADF27C8C2}"/>
    <cellStyle name="40% - Accent3 3 2" xfId="1379" xr:uid="{2C8C8A22-D3C6-4E21-82CE-C2265B07DF47}"/>
    <cellStyle name="40% - Accent3 3 2 2" xfId="1380" xr:uid="{49AD8570-CCAF-4DB0-ADF4-2D90112AD716}"/>
    <cellStyle name="40% - Accent3 3 2 2 2" xfId="4404" xr:uid="{0CD0A654-636F-4C08-904F-BFD8DC48AC2D}"/>
    <cellStyle name="40% - Accent3 3 2 3" xfId="1381" xr:uid="{04BD7E6D-F856-4E04-B034-36FE2A022D5B}"/>
    <cellStyle name="40% - Accent3 3 2 3 2" xfId="4405" xr:uid="{FBCEB13D-C79C-4B0A-BF17-BD4827F81B51}"/>
    <cellStyle name="40% - Accent3 3 2 4" xfId="1382" xr:uid="{9D9D9FBC-BBF0-4C24-92CD-A855F1669101}"/>
    <cellStyle name="40% - Accent3 3 2 4 2" xfId="4406" xr:uid="{80C58811-5399-4A99-9228-9C3B31998C80}"/>
    <cellStyle name="40% - Accent3 3 2 5" xfId="4403" xr:uid="{C885926A-369C-49BC-9A0C-96C2B6433B13}"/>
    <cellStyle name="40% - Accent3 3 3" xfId="1383" xr:uid="{09BDFD1A-8BDC-4D98-BDFC-91DCCC224931}"/>
    <cellStyle name="40% - Accent3 3 3 2" xfId="4407" xr:uid="{61AAFAB0-F733-47F4-B771-F18E97D0FDC0}"/>
    <cellStyle name="40% - Accent3 3 4" xfId="1384" xr:uid="{2650BBFA-BFDB-4265-8301-07BBFD245189}"/>
    <cellStyle name="40% - Accent3 3 4 2" xfId="4408" xr:uid="{F4FEE4A9-5C32-4D63-B489-EBDF12D43AA3}"/>
    <cellStyle name="40% - Accent3 3 5" xfId="1385" xr:uid="{6169FBF7-6072-4469-9CC7-C9476DB81BF3}"/>
    <cellStyle name="40% - Accent3 3 5 2" xfId="4409" xr:uid="{B24AC625-17DC-4605-9955-AD8F89719A3D}"/>
    <cellStyle name="40% - Accent3 3 6" xfId="1386" xr:uid="{8754649C-E60D-4F1E-AA3B-6414DFD0F2D1}"/>
    <cellStyle name="40% - Accent3 3 6 2" xfId="4410" xr:uid="{8A345D4E-B4AF-40EB-90E8-08321303E82B}"/>
    <cellStyle name="40% - Accent3 3 7" xfId="1387" xr:uid="{CCF74237-5949-418F-8EF7-4E948D7F4864}"/>
    <cellStyle name="40% - Accent3 3 7 2" xfId="4411" xr:uid="{7624402A-97DF-46C2-83BD-2A66EB990179}"/>
    <cellStyle name="40% - Accent3 3 8" xfId="4402" xr:uid="{44F777E1-1072-4A6B-8414-544FA1F30F50}"/>
    <cellStyle name="40% - Accent3 4" xfId="1388" xr:uid="{034F85DD-BCA9-494F-B8EA-5C99AA3CA45C}"/>
    <cellStyle name="40% - Accent3 4 2" xfId="1389" xr:uid="{7369E0A0-0ECD-44B1-957A-E6E40AA38D0B}"/>
    <cellStyle name="40% - Accent3 4 2 2" xfId="1390" xr:uid="{5F2FDC28-A2D3-4EE6-B590-682396930E00}"/>
    <cellStyle name="40% - Accent3 4 2 2 2" xfId="4414" xr:uid="{3A888AE9-51B7-4362-BB7F-9E603CA39CDA}"/>
    <cellStyle name="40% - Accent3 4 2 3" xfId="1391" xr:uid="{C8AA163E-29CA-495B-BDCC-8187A6E55A5D}"/>
    <cellStyle name="40% - Accent3 4 2 3 2" xfId="4415" xr:uid="{CBD33234-14A7-497E-BB7A-B14C2BC9131F}"/>
    <cellStyle name="40% - Accent3 4 2 4" xfId="1392" xr:uid="{1504751C-3FA9-49A0-9006-827B485C35FD}"/>
    <cellStyle name="40% - Accent3 4 2 4 2" xfId="4416" xr:uid="{FF9BB363-4C21-458A-A4D8-71922CC57B88}"/>
    <cellStyle name="40% - Accent3 4 2 5" xfId="4413" xr:uid="{FCFF7FEB-0194-4A9F-9534-CC2FD167B3C3}"/>
    <cellStyle name="40% - Accent3 4 3" xfId="1393" xr:uid="{AF3838C1-E7F8-4855-BC67-F643AE99185B}"/>
    <cellStyle name="40% - Accent3 4 3 2" xfId="4417" xr:uid="{2B1C7D96-5246-4701-B139-85001667E521}"/>
    <cellStyle name="40% - Accent3 4 4" xfId="1394" xr:uid="{5B48C05C-767B-484B-A518-FA3719CDE2BC}"/>
    <cellStyle name="40% - Accent3 4 4 2" xfId="4418" xr:uid="{2661A0FA-F7BA-4DA7-AF1A-000FEFA7A473}"/>
    <cellStyle name="40% - Accent3 4 5" xfId="1395" xr:uid="{AA927934-D06E-488E-88D2-6980CD16C70D}"/>
    <cellStyle name="40% - Accent3 4 5 2" xfId="4419" xr:uid="{2808B304-68CC-4061-ABE0-3CD1774F94CC}"/>
    <cellStyle name="40% - Accent3 4 6" xfId="1396" xr:uid="{545C748B-B336-4ABA-9D6C-34C878598A41}"/>
    <cellStyle name="40% - Accent3 4 6 2" xfId="4420" xr:uid="{FD85640C-A069-4FC9-B861-2E242E21DAC8}"/>
    <cellStyle name="40% - Accent3 4 7" xfId="1397" xr:uid="{37832404-40DC-4FD2-A620-1CCB4C558319}"/>
    <cellStyle name="40% - Accent3 4 7 2" xfId="4421" xr:uid="{5D009740-6D5C-4A84-B80D-C90FCA748268}"/>
    <cellStyle name="40% - Accent3 4 8" xfId="4412" xr:uid="{D83905D0-F26C-4F9E-AC32-2D4DE1AE7086}"/>
    <cellStyle name="40% - Accent3 5" xfId="1398" xr:uid="{367FA069-FFFC-40DF-BDB7-2D909D9E4742}"/>
    <cellStyle name="40% - Accent3 5 2" xfId="1399" xr:uid="{F591A09A-00BB-44E7-A531-BA9A81B471ED}"/>
    <cellStyle name="40% - Accent3 5 2 2" xfId="1400" xr:uid="{E220AFC1-BE64-4024-B145-105A69252A07}"/>
    <cellStyle name="40% - Accent3 5 2 2 2" xfId="4424" xr:uid="{32AA54F8-E2E1-4E5A-A432-2C5E19A54CEB}"/>
    <cellStyle name="40% - Accent3 5 2 3" xfId="1401" xr:uid="{502AAC11-8D58-4046-8336-ED8712331FC1}"/>
    <cellStyle name="40% - Accent3 5 2 3 2" xfId="4425" xr:uid="{51B53B43-984F-4AA1-9ACA-AF42852FD8AD}"/>
    <cellStyle name="40% - Accent3 5 2 4" xfId="1402" xr:uid="{9E4C23C1-D45B-4EBF-81D5-1D69F704EAE0}"/>
    <cellStyle name="40% - Accent3 5 2 4 2" xfId="4426" xr:uid="{647DC595-5849-4372-8B58-61BADC7206B3}"/>
    <cellStyle name="40% - Accent3 5 2 5" xfId="4423" xr:uid="{F778860D-3F43-42E4-BFC3-C664DF20053E}"/>
    <cellStyle name="40% - Accent3 5 3" xfId="1403" xr:uid="{CCC88F6B-F0B0-4520-9DD7-8B4CAF3B6E0B}"/>
    <cellStyle name="40% - Accent3 5 3 2" xfId="4427" xr:uid="{2FBE4229-4C3D-45EA-BB0C-7C644BA97E27}"/>
    <cellStyle name="40% - Accent3 5 4" xfId="1404" xr:uid="{6730EAA5-7B11-4271-9ECB-6283F8A17E8D}"/>
    <cellStyle name="40% - Accent3 5 4 2" xfId="4428" xr:uid="{D34FA145-5FAE-472E-B248-5A1782F538C0}"/>
    <cellStyle name="40% - Accent3 5 5" xfId="1405" xr:uid="{B169E8EF-B450-49CB-B44B-3AD40AC1A9F1}"/>
    <cellStyle name="40% - Accent3 5 5 2" xfId="4429" xr:uid="{CF67E00E-8D77-46CF-A0C2-15B6DA870054}"/>
    <cellStyle name="40% - Accent3 5 6" xfId="1406" xr:uid="{6E8FB5B4-9154-4D6B-896D-73B012F9D74D}"/>
    <cellStyle name="40% - Accent3 5 6 2" xfId="4430" xr:uid="{545F0C1E-1954-4E89-8562-4B6594DCA6DE}"/>
    <cellStyle name="40% - Accent3 5 7" xfId="4422" xr:uid="{C9A5207D-DE92-42FC-AAF4-84BFF336BD9B}"/>
    <cellStyle name="40% - Accent3 6" xfId="1407" xr:uid="{0A784E01-37C1-47F3-BE99-B8E3D257F2FE}"/>
    <cellStyle name="40% - Accent3 6 2" xfId="1408" xr:uid="{0F03EAFA-4056-433F-8C27-430ECE44499C}"/>
    <cellStyle name="40% - Accent3 6 2 2" xfId="1409" xr:uid="{566E2441-01E2-4376-8BED-5F87163203AF}"/>
    <cellStyle name="40% - Accent3 6 2 2 2" xfId="4433" xr:uid="{0FEA202A-0424-45B5-8E01-C695ACEFC8D4}"/>
    <cellStyle name="40% - Accent3 6 2 3" xfId="1410" xr:uid="{E1FCFEDF-692F-44E8-844F-5B2FC1DC8370}"/>
    <cellStyle name="40% - Accent3 6 2 3 2" xfId="4434" xr:uid="{ABD6051B-0700-45C5-B8F8-8265600CF2B9}"/>
    <cellStyle name="40% - Accent3 6 2 4" xfId="1411" xr:uid="{6F721098-4DED-4069-B202-E85819299D38}"/>
    <cellStyle name="40% - Accent3 6 2 4 2" xfId="4435" xr:uid="{A5FB4150-307B-445C-B36C-D78123487863}"/>
    <cellStyle name="40% - Accent3 6 2 5" xfId="4432" xr:uid="{D1C63149-8BB7-4508-9CE0-EC7E1276267A}"/>
    <cellStyle name="40% - Accent3 6 3" xfId="1412" xr:uid="{04A02DD4-F79B-4A7D-9D61-DC82FD5F11A6}"/>
    <cellStyle name="40% - Accent3 6 3 2" xfId="4436" xr:uid="{E2E80AF7-C1AD-4167-A9EC-440CBC466308}"/>
    <cellStyle name="40% - Accent3 6 4" xfId="1413" xr:uid="{BC499C95-DD2C-4892-93F0-1EFBBA99854D}"/>
    <cellStyle name="40% - Accent3 6 4 2" xfId="4437" xr:uid="{8C6610AE-2528-46D4-AEF8-214E4B4EEB3D}"/>
    <cellStyle name="40% - Accent3 6 5" xfId="1414" xr:uid="{9095FF43-701C-4620-8470-413F4DC219DE}"/>
    <cellStyle name="40% - Accent3 6 5 2" xfId="4438" xr:uid="{FCBB48CD-1947-4223-9958-8920018F858C}"/>
    <cellStyle name="40% - Accent3 6 6" xfId="1415" xr:uid="{19EA7C83-CCAD-433E-94BA-50B1F13A1BEE}"/>
    <cellStyle name="40% - Accent3 6 6 2" xfId="4439" xr:uid="{60CA5BC2-B7B8-4FEC-90C5-6655BB73A7C6}"/>
    <cellStyle name="40% - Accent3 6 7" xfId="4431" xr:uid="{4481C58F-8EF3-449F-9150-9BCA208B461B}"/>
    <cellStyle name="40% - Accent3 7" xfId="1416" xr:uid="{8ABB38DE-3A41-46FE-A1C4-0A5B3FFE89CB}"/>
    <cellStyle name="40% - Accent3 7 2" xfId="1417" xr:uid="{91AC81A0-D003-459D-96E8-916C74643202}"/>
    <cellStyle name="40% - Accent3 7 2 2" xfId="1418" xr:uid="{C7B3EE1B-4D1A-4819-B400-877BF4C03576}"/>
    <cellStyle name="40% - Accent3 7 2 2 2" xfId="4442" xr:uid="{38C5B332-C1B7-456A-9106-CB4315740AF8}"/>
    <cellStyle name="40% - Accent3 7 2 3" xfId="1419" xr:uid="{0E659429-54D3-4F63-BB24-8D796E5420DF}"/>
    <cellStyle name="40% - Accent3 7 2 3 2" xfId="4443" xr:uid="{50ACAB71-7BC0-4B0D-B5E4-B6DEBAA62CD3}"/>
    <cellStyle name="40% - Accent3 7 2 4" xfId="1420" xr:uid="{8D78D516-0755-416B-BC38-3A535575427E}"/>
    <cellStyle name="40% - Accent3 7 2 4 2" xfId="4444" xr:uid="{BAF0670F-0395-4F2F-92C1-9153D2BB3AFB}"/>
    <cellStyle name="40% - Accent3 7 2 5" xfId="4441" xr:uid="{F286F861-07D2-4DB7-869A-4BE3E295BA65}"/>
    <cellStyle name="40% - Accent3 7 3" xfId="1421" xr:uid="{D07C63FC-52A8-4C20-9D84-26F7805A3FA3}"/>
    <cellStyle name="40% - Accent3 7 3 2" xfId="4445" xr:uid="{E0A9ADC2-1E96-47F4-8153-7929202A5F1A}"/>
    <cellStyle name="40% - Accent3 7 4" xfId="1422" xr:uid="{20B852A7-32C9-47C7-B703-058381DD893C}"/>
    <cellStyle name="40% - Accent3 7 4 2" xfId="4446" xr:uid="{4C4C838B-6920-421E-AC63-E8309D8D80FA}"/>
    <cellStyle name="40% - Accent3 7 5" xfId="1423" xr:uid="{00026B61-CA74-481D-B86C-523EC9C31D84}"/>
    <cellStyle name="40% - Accent3 7 5 2" xfId="4447" xr:uid="{E3A94586-C299-4CC3-BCD2-063BD9917762}"/>
    <cellStyle name="40% - Accent3 7 6" xfId="1424" xr:uid="{0C696FD9-D2B6-4422-BE35-CBB2E9172E80}"/>
    <cellStyle name="40% - Accent3 7 6 2" xfId="4448" xr:uid="{B47B3C32-1E1A-4F12-899C-7626FCC7F982}"/>
    <cellStyle name="40% - Accent3 7 7" xfId="4440" xr:uid="{8EA7ED13-486D-4F8D-857A-026056646C65}"/>
    <cellStyle name="40% - Accent3 8" xfId="1425" xr:uid="{63633B57-359F-4C91-8BC6-5059716CB93A}"/>
    <cellStyle name="40% - Accent3 8 2" xfId="1426" xr:uid="{E0F041DC-2D14-4C9B-B8ED-53105CE0C6E6}"/>
    <cellStyle name="40% - Accent3 8 2 2" xfId="1427" xr:uid="{74570C3D-CFD4-4A9D-A6A3-CA83F163BDEE}"/>
    <cellStyle name="40% - Accent3 8 2 2 2" xfId="4451" xr:uid="{273D9724-2B2B-4B6B-BBCA-F6917B38B0A0}"/>
    <cellStyle name="40% - Accent3 8 2 3" xfId="1428" xr:uid="{2CF3CFBB-DEEC-45C8-A44F-DB4A58DA1D36}"/>
    <cellStyle name="40% - Accent3 8 2 3 2" xfId="4452" xr:uid="{D86D562B-FCC3-4909-B405-342C3502AF8A}"/>
    <cellStyle name="40% - Accent3 8 2 4" xfId="1429" xr:uid="{1EFF6C46-9ED5-4D8F-9A9A-6B0E18C4666E}"/>
    <cellStyle name="40% - Accent3 8 2 4 2" xfId="4453" xr:uid="{036B7EFA-B09E-49F4-9C01-83FF65D86378}"/>
    <cellStyle name="40% - Accent3 8 2 5" xfId="4450" xr:uid="{CAB41751-29F5-4042-9CFA-FDE0BA53F320}"/>
    <cellStyle name="40% - Accent3 8 3" xfId="1430" xr:uid="{BC03097A-55FC-4FA3-B8B7-DF922A1EA51F}"/>
    <cellStyle name="40% - Accent3 8 3 2" xfId="4454" xr:uid="{E28D326F-AE61-4D28-A828-7E18CCDB864E}"/>
    <cellStyle name="40% - Accent3 8 4" xfId="1431" xr:uid="{4174A73C-4177-4AAD-950F-777745C8C16B}"/>
    <cellStyle name="40% - Accent3 8 4 2" xfId="4455" xr:uid="{06BB381F-F333-4FFA-B92D-FF18BE493F6C}"/>
    <cellStyle name="40% - Accent3 8 5" xfId="1432" xr:uid="{AFAC867D-E28A-4BF7-BF05-6C09175AF674}"/>
    <cellStyle name="40% - Accent3 8 5 2" xfId="4456" xr:uid="{077B1568-A70F-4F1E-BF95-21143CCD1AB0}"/>
    <cellStyle name="40% - Accent3 8 6" xfId="1433" xr:uid="{14F4680E-0648-4EB6-AACF-C1A6F3E8652A}"/>
    <cellStyle name="40% - Accent3 8 6 2" xfId="4457" xr:uid="{BA41CC91-624E-499D-9CC3-78649E81D770}"/>
    <cellStyle name="40% - Accent3 8 7" xfId="4449" xr:uid="{5353DC37-C0C8-44BF-ACDC-EEF35E4806F7}"/>
    <cellStyle name="40% - Accent3 9" xfId="1434" xr:uid="{A5D185FE-A366-4F26-B072-3ECFACC0EAAE}"/>
    <cellStyle name="40% - Accent3 9 2" xfId="1435" xr:uid="{16E3C98E-B009-47F0-A3D5-2BACB0544DBC}"/>
    <cellStyle name="40% - Accent3 9 2 2" xfId="1436" xr:uid="{6262AD31-889A-4A50-B949-C6FAC63F88AB}"/>
    <cellStyle name="40% - Accent3 9 2 2 2" xfId="4460" xr:uid="{94092A15-F3FF-4337-9E34-C5FF5541E570}"/>
    <cellStyle name="40% - Accent3 9 2 3" xfId="1437" xr:uid="{D9A9BDD8-5645-4666-BB73-F1A9B274467D}"/>
    <cellStyle name="40% - Accent3 9 2 3 2" xfId="4461" xr:uid="{CC6796B7-AB13-4642-9720-711DE7709DD5}"/>
    <cellStyle name="40% - Accent3 9 2 4" xfId="1438" xr:uid="{6581FA53-ACC5-4866-956D-6E6AB14163D4}"/>
    <cellStyle name="40% - Accent3 9 2 4 2" xfId="4462" xr:uid="{68824B52-7F93-45CC-80BA-7A45007844E5}"/>
    <cellStyle name="40% - Accent3 9 2 5" xfId="4459" xr:uid="{F1B7B968-A100-4757-B992-73D586C5B229}"/>
    <cellStyle name="40% - Accent3 9 3" xfId="1439" xr:uid="{A3613E52-EB72-46DE-A6E6-9F73388B67AE}"/>
    <cellStyle name="40% - Accent3 9 3 2" xfId="4463" xr:uid="{1CEABCCA-3753-42EE-A917-D724E788CBB3}"/>
    <cellStyle name="40% - Accent3 9 4" xfId="1440" xr:uid="{438196E5-4C2B-4218-B1DB-B5F6A2167D59}"/>
    <cellStyle name="40% - Accent3 9 4 2" xfId="4464" xr:uid="{C111DE5C-50A2-42EA-BDCD-1A8E902C9901}"/>
    <cellStyle name="40% - Accent3 9 5" xfId="1441" xr:uid="{2FDC6051-D52E-4DE0-AEE2-2043636028C0}"/>
    <cellStyle name="40% - Accent3 9 5 2" xfId="4465" xr:uid="{BC6A1BF2-AE09-4A4E-9ED1-B122AA564118}"/>
    <cellStyle name="40% - Accent3 9 6" xfId="1442" xr:uid="{A878A9B9-195C-4F00-BE1F-12D758DC3A88}"/>
    <cellStyle name="40% - Accent3 9 6 2" xfId="4466" xr:uid="{763C2D7E-6618-4945-84E7-C70FFE1695D9}"/>
    <cellStyle name="40% - Accent3 9 7" xfId="4458" xr:uid="{AF1AA496-55DF-4E84-97E8-94A43A278C36}"/>
    <cellStyle name="40% - Accent4 10" xfId="1443" xr:uid="{CE8BDF0F-2990-487D-9CD9-F85290E07FA8}"/>
    <cellStyle name="40% - Accent4 10 2" xfId="1444" xr:uid="{F20C1620-C954-4FA0-AE6C-52018622B22B}"/>
    <cellStyle name="40% - Accent4 10 2 2" xfId="1445" xr:uid="{4B7A768E-D2EC-4B99-97C1-519D5BB2D07A}"/>
    <cellStyle name="40% - Accent4 10 2 2 2" xfId="4469" xr:uid="{731A837B-9823-4C9F-A4C5-5EDB78A7D241}"/>
    <cellStyle name="40% - Accent4 10 2 3" xfId="1446" xr:uid="{B5D22185-6EC0-4264-8990-0562F66D2B0B}"/>
    <cellStyle name="40% - Accent4 10 2 3 2" xfId="4470" xr:uid="{C9EBD638-E993-4E74-835B-4088C6341841}"/>
    <cellStyle name="40% - Accent4 10 2 4" xfId="1447" xr:uid="{66E1083D-B9FD-46CC-BBFA-87D8986675E3}"/>
    <cellStyle name="40% - Accent4 10 2 4 2" xfId="4471" xr:uid="{3B3884EB-66F3-41BC-867F-E0320DC9A7F2}"/>
    <cellStyle name="40% - Accent4 10 2 5" xfId="4468" xr:uid="{F2F5CEB7-8095-4892-807F-122EC187CDB9}"/>
    <cellStyle name="40% - Accent4 10 3" xfId="1448" xr:uid="{95B457F1-5EC8-4922-B05C-BD99DDD0D6C8}"/>
    <cellStyle name="40% - Accent4 10 3 2" xfId="4472" xr:uid="{1E826B68-CF3A-47F0-8FBC-C989A7441BE0}"/>
    <cellStyle name="40% - Accent4 10 4" xfId="1449" xr:uid="{A0E235BC-27E2-47E9-AC55-5BF31C2D6420}"/>
    <cellStyle name="40% - Accent4 10 4 2" xfId="4473" xr:uid="{5F320476-B08B-4F25-9D99-7A90622889C1}"/>
    <cellStyle name="40% - Accent4 10 5" xfId="1450" xr:uid="{3B84AC1D-845C-4FC2-99AA-3DEB46C0D496}"/>
    <cellStyle name="40% - Accent4 10 5 2" xfId="4474" xr:uid="{B1F62CC1-D308-4925-AE44-69D9F4A66B94}"/>
    <cellStyle name="40% - Accent4 10 6" xfId="1451" xr:uid="{668AF441-8964-410D-87F1-F8FFDD5828FB}"/>
    <cellStyle name="40% - Accent4 10 6 2" xfId="4475" xr:uid="{C7F959C8-71B3-4470-B82D-5E3953F7DE5E}"/>
    <cellStyle name="40% - Accent4 10 7" xfId="4467" xr:uid="{59449B9C-A9D6-4DF8-B64C-3DD70C299735}"/>
    <cellStyle name="40% - Accent4 11" xfId="1452" xr:uid="{E547E318-658B-4036-94AD-8B2A28ACDB18}"/>
    <cellStyle name="40% - Accent4 11 2" xfId="1453" xr:uid="{5C1AC7F9-1BAE-4861-84C3-0C7DB7DBAD3F}"/>
    <cellStyle name="40% - Accent4 11 2 2" xfId="1454" xr:uid="{D9BB8059-89FD-43E4-B158-9773EDDC0065}"/>
    <cellStyle name="40% - Accent4 11 2 2 2" xfId="4478" xr:uid="{52E9ECC2-EA06-41DD-9216-B861157E54F0}"/>
    <cellStyle name="40% - Accent4 11 2 3" xfId="1455" xr:uid="{8F744F78-4FC2-4537-9FF7-BABA51DD3D76}"/>
    <cellStyle name="40% - Accent4 11 2 3 2" xfId="4479" xr:uid="{8A1B049B-22AB-41FF-8F48-D97CEB454794}"/>
    <cellStyle name="40% - Accent4 11 2 4" xfId="1456" xr:uid="{C45D19C0-5F91-4B3B-8471-09F55B87B92A}"/>
    <cellStyle name="40% - Accent4 11 2 4 2" xfId="4480" xr:uid="{ED183D91-D09A-47DF-9D93-79A7234B7C59}"/>
    <cellStyle name="40% - Accent4 11 2 5" xfId="4477" xr:uid="{A8FEB913-EBC7-4C79-86D7-36507983D203}"/>
    <cellStyle name="40% - Accent4 11 3" xfId="1457" xr:uid="{840C43CE-7028-4334-A86F-5E63D171A217}"/>
    <cellStyle name="40% - Accent4 11 3 2" xfId="4481" xr:uid="{7113E708-F2D9-458B-A718-ED24D8831012}"/>
    <cellStyle name="40% - Accent4 11 4" xfId="1458" xr:uid="{D3A09E6D-A274-4614-B59A-8AD63E6CF400}"/>
    <cellStyle name="40% - Accent4 11 4 2" xfId="4482" xr:uid="{4B57157D-36E6-495A-8949-A6C642FF3D4B}"/>
    <cellStyle name="40% - Accent4 11 5" xfId="1459" xr:uid="{D83B20F2-EB01-42A0-B324-4EA4E6E9B0ED}"/>
    <cellStyle name="40% - Accent4 11 5 2" xfId="4483" xr:uid="{6FC57DC4-7B82-49DA-908C-36DC44DCA9BA}"/>
    <cellStyle name="40% - Accent4 11 6" xfId="1460" xr:uid="{9B5AA5CB-0CB1-4C4A-8152-5663D85DA788}"/>
    <cellStyle name="40% - Accent4 11 6 2" xfId="4484" xr:uid="{E68A6FD1-94C6-4914-A762-820A2DCAF078}"/>
    <cellStyle name="40% - Accent4 11 7" xfId="4476" xr:uid="{735F6EFE-3601-4D2E-BDFB-3A7AB4876DE3}"/>
    <cellStyle name="40% - Accent4 12" xfId="1461" xr:uid="{1C178D24-CC90-468A-BA5C-0B835F5C1810}"/>
    <cellStyle name="40% - Accent4 12 2" xfId="1462" xr:uid="{44A3F4DB-BB4E-4FD2-B212-1F0B8B3F7558}"/>
    <cellStyle name="40% - Accent4 12 2 2" xfId="1463" xr:uid="{A380DF0E-6C8D-498E-8F31-2C5F7D18E88E}"/>
    <cellStyle name="40% - Accent4 12 2 2 2" xfId="4487" xr:uid="{748585B3-C008-4DFF-B386-1DD0DBD46978}"/>
    <cellStyle name="40% - Accent4 12 2 3" xfId="1464" xr:uid="{1EF57B2F-9EF0-41BA-BBBD-6FC160F95980}"/>
    <cellStyle name="40% - Accent4 12 2 3 2" xfId="4488" xr:uid="{CC9D9D40-0E88-4ED4-B91E-FBBC1A945846}"/>
    <cellStyle name="40% - Accent4 12 2 4" xfId="1465" xr:uid="{D50F2B1F-9783-4AF6-B064-66226EBA89E6}"/>
    <cellStyle name="40% - Accent4 12 2 4 2" xfId="4489" xr:uid="{B59E8995-6364-4DB7-98ED-5702E53590E8}"/>
    <cellStyle name="40% - Accent4 12 2 5" xfId="4486" xr:uid="{7847F2B5-4623-40F4-9527-9312D786A9A2}"/>
    <cellStyle name="40% - Accent4 12 3" xfId="1466" xr:uid="{151B1BB5-CB9E-490C-B30B-CD0F22390868}"/>
    <cellStyle name="40% - Accent4 12 3 2" xfId="4490" xr:uid="{67120D67-4EED-4521-964D-B97AA57FC553}"/>
    <cellStyle name="40% - Accent4 12 4" xfId="1467" xr:uid="{0FC1F701-0703-4409-87F1-1F59E3B81543}"/>
    <cellStyle name="40% - Accent4 12 4 2" xfId="4491" xr:uid="{B3D86D6F-220A-4B8C-AA71-4CD97DDEA0ED}"/>
    <cellStyle name="40% - Accent4 12 5" xfId="1468" xr:uid="{CEA4C239-3479-4979-A406-0CC6CEC073D4}"/>
    <cellStyle name="40% - Accent4 12 5 2" xfId="4492" xr:uid="{BF2C9E6B-22E3-4D63-9802-46DEB842A892}"/>
    <cellStyle name="40% - Accent4 12 6" xfId="1469" xr:uid="{425F2B96-B53F-4C84-894D-41985FD14EB4}"/>
    <cellStyle name="40% - Accent4 12 6 2" xfId="4493" xr:uid="{A7F0D152-FC2D-4A81-A1CD-ECBD10BDB277}"/>
    <cellStyle name="40% - Accent4 12 7" xfId="4485" xr:uid="{B7BD7AD4-DEEA-4339-8C5F-B907D34B6B4E}"/>
    <cellStyle name="40% - Accent4 13" xfId="1470" xr:uid="{EA64366F-ACA2-4A48-86A4-8B19B9B2D552}"/>
    <cellStyle name="40% - Accent4 13 2" xfId="1471" xr:uid="{6F77E5E9-EF29-4E2A-974A-90CFE83079FA}"/>
    <cellStyle name="40% - Accent4 13 2 2" xfId="1472" xr:uid="{17856B08-DDF8-4D94-B5D1-B8E3B31446F7}"/>
    <cellStyle name="40% - Accent4 13 2 2 2" xfId="4496" xr:uid="{C6C494A4-7085-486C-8D67-8A07122D1996}"/>
    <cellStyle name="40% - Accent4 13 2 3" xfId="1473" xr:uid="{73613FB4-D6FA-4B93-B6CA-15EA8A58A278}"/>
    <cellStyle name="40% - Accent4 13 2 3 2" xfId="4497" xr:uid="{C2333950-1623-46A1-B73E-1F7398261921}"/>
    <cellStyle name="40% - Accent4 13 2 4" xfId="1474" xr:uid="{38E3CCFF-AD5C-44AF-876B-9C2794051C8B}"/>
    <cellStyle name="40% - Accent4 13 2 4 2" xfId="4498" xr:uid="{927589FA-E21B-4801-BA9F-94030B1E6E7E}"/>
    <cellStyle name="40% - Accent4 13 2 5" xfId="4495" xr:uid="{F146A1D4-59F4-42A3-B7CD-92CFFDC0A109}"/>
    <cellStyle name="40% - Accent4 13 3" xfId="1475" xr:uid="{B5AAAE00-66C4-49B1-8BE5-214E1D41089E}"/>
    <cellStyle name="40% - Accent4 13 3 2" xfId="4499" xr:uid="{07480C70-0DD7-4A46-8496-F20965B35F9F}"/>
    <cellStyle name="40% - Accent4 13 4" xfId="1476" xr:uid="{C604A666-4BC4-4C52-A24B-270CD725A39D}"/>
    <cellStyle name="40% - Accent4 13 4 2" xfId="4500" xr:uid="{E5ABBD3A-299B-4DE6-9B5A-F534E8462138}"/>
    <cellStyle name="40% - Accent4 13 5" xfId="1477" xr:uid="{71A8999D-4B2B-4026-BE32-08AF927897B7}"/>
    <cellStyle name="40% - Accent4 13 5 2" xfId="4501" xr:uid="{CACA0417-18A6-4D27-9A5A-4888AD14A956}"/>
    <cellStyle name="40% - Accent4 13 6" xfId="1478" xr:uid="{70BDC098-4410-40A8-8388-D8B0E22B7C32}"/>
    <cellStyle name="40% - Accent4 13 6 2" xfId="4502" xr:uid="{604980AE-BAD0-417C-9B72-DDEB712F218D}"/>
    <cellStyle name="40% - Accent4 13 7" xfId="4494" xr:uid="{1E445BB0-F28D-4483-B035-7CAB275D917B}"/>
    <cellStyle name="40% - Accent4 14" xfId="1479" xr:uid="{EDE54A1F-2E53-448D-8CEB-277603A0996D}"/>
    <cellStyle name="40% - Accent4 14 2" xfId="1480" xr:uid="{542FFFC6-C760-47B0-9179-EA5BC63D347E}"/>
    <cellStyle name="40% - Accent4 14 2 2" xfId="1481" xr:uid="{80EC3219-67E3-4078-980B-B588B344BE4F}"/>
    <cellStyle name="40% - Accent4 14 2 2 2" xfId="4505" xr:uid="{65F7DCF4-A6A0-4D22-AF56-E86770454AC3}"/>
    <cellStyle name="40% - Accent4 14 2 3" xfId="1482" xr:uid="{0581640E-3D6F-42EB-8EA4-43361C70D7C3}"/>
    <cellStyle name="40% - Accent4 14 2 3 2" xfId="4506" xr:uid="{824E2312-77AD-4B80-911A-E51FF2E2FC29}"/>
    <cellStyle name="40% - Accent4 14 2 4" xfId="1483" xr:uid="{A363ABF0-74D3-4347-9CB8-70D7ED3F5B1E}"/>
    <cellStyle name="40% - Accent4 14 2 4 2" xfId="4507" xr:uid="{519CAC81-5C18-4808-BDF5-7003AE69FADD}"/>
    <cellStyle name="40% - Accent4 14 2 5" xfId="4504" xr:uid="{009C111D-F996-4894-8AFC-8819ECA66AFE}"/>
    <cellStyle name="40% - Accent4 14 3" xfId="1484" xr:uid="{F4D0E6FA-D9DB-4DAB-946E-A1BE77D37B66}"/>
    <cellStyle name="40% - Accent4 14 3 2" xfId="4508" xr:uid="{02ED2018-DD2A-48B7-A262-ED73B064AB7A}"/>
    <cellStyle name="40% - Accent4 14 4" xfId="1485" xr:uid="{7A50F713-50A7-4FC5-90C1-DB8D9D8E565F}"/>
    <cellStyle name="40% - Accent4 14 4 2" xfId="4509" xr:uid="{5CFC53A9-5865-483B-BB27-BD20DBD8A6A0}"/>
    <cellStyle name="40% - Accent4 14 5" xfId="1486" xr:uid="{264D1E2E-2E30-4F15-8608-F2A838EA2F2C}"/>
    <cellStyle name="40% - Accent4 14 5 2" xfId="4510" xr:uid="{7E597591-9BC6-4EB3-9810-03485A5AAFDC}"/>
    <cellStyle name="40% - Accent4 14 6" xfId="1487" xr:uid="{B8E8CE44-A7F8-496C-8FA9-6AECCB35B298}"/>
    <cellStyle name="40% - Accent4 14 6 2" xfId="4511" xr:uid="{43265125-FFEB-4C62-AEDD-E7229D22C94C}"/>
    <cellStyle name="40% - Accent4 14 7" xfId="4503" xr:uid="{0067973E-C7CA-40D5-89D3-4C0F6A19605B}"/>
    <cellStyle name="40% - Accent4 15" xfId="1488" xr:uid="{0DAF3465-89B5-4A0E-8D16-0948DBAF6228}"/>
    <cellStyle name="40% - Accent4 15 2" xfId="1489" xr:uid="{269DEE97-98D5-4049-B472-64447147364A}"/>
    <cellStyle name="40% - Accent4 15 2 2" xfId="1490" xr:uid="{83BAB959-4500-4950-9FE5-0037D082C499}"/>
    <cellStyle name="40% - Accent4 15 2 2 2" xfId="4514" xr:uid="{C7B9B314-25CE-4E42-9F9E-34CA8D68869E}"/>
    <cellStyle name="40% - Accent4 15 2 3" xfId="1491" xr:uid="{6E83118B-68F0-45F4-8DDA-4403FE91DC35}"/>
    <cellStyle name="40% - Accent4 15 2 3 2" xfId="4515" xr:uid="{56302401-B46F-48C7-BADC-85CBCF0281AB}"/>
    <cellStyle name="40% - Accent4 15 2 4" xfId="1492" xr:uid="{A807E094-1086-4553-A748-C4EFCA97AB68}"/>
    <cellStyle name="40% - Accent4 15 2 4 2" xfId="4516" xr:uid="{339396BE-3AE0-47B4-94BD-EA2A158791ED}"/>
    <cellStyle name="40% - Accent4 15 2 5" xfId="4513" xr:uid="{1D25E912-A1A3-4C45-A9E7-0002EF750709}"/>
    <cellStyle name="40% - Accent4 15 3" xfId="1493" xr:uid="{6B85DF32-9FBC-4C10-90D5-82E2B71B36DE}"/>
    <cellStyle name="40% - Accent4 15 3 2" xfId="4517" xr:uid="{C9398D74-5A73-4A78-90C1-CCF8E104B6FF}"/>
    <cellStyle name="40% - Accent4 15 4" xfId="1494" xr:uid="{76233357-826A-46C3-AC70-89818072A8F7}"/>
    <cellStyle name="40% - Accent4 15 4 2" xfId="4518" xr:uid="{DBE58830-3039-4B1E-A76D-3B02176C8C13}"/>
    <cellStyle name="40% - Accent4 15 5" xfId="1495" xr:uid="{A8F68DAC-E06D-4570-A5AE-305E864E6967}"/>
    <cellStyle name="40% - Accent4 15 5 2" xfId="4519" xr:uid="{E24382C7-233A-4904-9BF2-F2F087914B03}"/>
    <cellStyle name="40% - Accent4 15 6" xfId="1496" xr:uid="{768A0952-8BD1-44D7-8895-8E41CD5BA1D8}"/>
    <cellStyle name="40% - Accent4 15 6 2" xfId="4520" xr:uid="{6F89E91A-65BE-4BA6-A0EA-CD1A07AACC20}"/>
    <cellStyle name="40% - Accent4 15 7" xfId="4512" xr:uid="{F5B38A2F-B32D-4EE0-94D8-9FAC2A3D0670}"/>
    <cellStyle name="40% - Accent4 16" xfId="1497" xr:uid="{8A4D48C5-C0A5-406A-8D7B-2A67960963C3}"/>
    <cellStyle name="40% - Accent4 16 2" xfId="1498" xr:uid="{A98F1B5E-DA82-4D43-8C4B-BD1386832702}"/>
    <cellStyle name="40% - Accent4 16 2 2" xfId="1499" xr:uid="{4EC551EA-4FCD-4B57-9212-D591C778E8C8}"/>
    <cellStyle name="40% - Accent4 16 2 2 2" xfId="4523" xr:uid="{0BDF3784-FCB6-477B-BC08-2DA83C080999}"/>
    <cellStyle name="40% - Accent4 16 2 3" xfId="1500" xr:uid="{89B89EFF-85F1-44F1-92E2-6EB855C951FE}"/>
    <cellStyle name="40% - Accent4 16 2 3 2" xfId="4524" xr:uid="{F6DC33BC-DEAC-4887-8B90-DDCFA481B6C4}"/>
    <cellStyle name="40% - Accent4 16 2 4" xfId="1501" xr:uid="{41AEA16F-622F-4156-A558-9F878434098A}"/>
    <cellStyle name="40% - Accent4 16 2 4 2" xfId="4525" xr:uid="{C67D5E96-0606-4E29-BAE0-99E25FD9A9F8}"/>
    <cellStyle name="40% - Accent4 16 2 5" xfId="4522" xr:uid="{DF1EF38B-1EA6-49DF-842D-B343D328DC60}"/>
    <cellStyle name="40% - Accent4 16 3" xfId="1502" xr:uid="{EADE3DE2-BCE4-483F-A3DA-736F66A686DF}"/>
    <cellStyle name="40% - Accent4 16 3 2" xfId="4526" xr:uid="{5B990812-F8CE-4651-9A21-EFD3AD097831}"/>
    <cellStyle name="40% - Accent4 16 4" xfId="1503" xr:uid="{5B6CDF47-224B-4BF2-A8AB-C13CC4EB46CC}"/>
    <cellStyle name="40% - Accent4 16 4 2" xfId="4527" xr:uid="{0E9EB1DD-35F3-42A1-85A7-FE7B4DBA0F3F}"/>
    <cellStyle name="40% - Accent4 16 5" xfId="1504" xr:uid="{4BBC2822-C343-42DE-9A37-D3D432C2067B}"/>
    <cellStyle name="40% - Accent4 16 5 2" xfId="4528" xr:uid="{E602CCB6-A7D6-4708-9D20-FA54AAE96237}"/>
    <cellStyle name="40% - Accent4 16 6" xfId="1505" xr:uid="{CB0E9086-0BFC-4D03-BD8F-C3650219E3BD}"/>
    <cellStyle name="40% - Accent4 16 6 2" xfId="4529" xr:uid="{F33628D8-F6F8-427B-857C-844FAC56C44C}"/>
    <cellStyle name="40% - Accent4 16 7" xfId="4521" xr:uid="{8177208C-86E7-4D60-8031-8C136ED2E6DC}"/>
    <cellStyle name="40% - Accent4 17" xfId="1506" xr:uid="{F62194EF-EA26-492A-967B-22433783AAA0}"/>
    <cellStyle name="40% - Accent4 17 2" xfId="1507" xr:uid="{8BA5D359-9421-4E5B-834B-AEDAFBA490EB}"/>
    <cellStyle name="40% - Accent4 17 2 2" xfId="1508" xr:uid="{6FD0052A-E944-43C8-88F5-10311E31D810}"/>
    <cellStyle name="40% - Accent4 17 2 2 2" xfId="4532" xr:uid="{137121B5-BC80-4B9D-AE8A-9BD64D31E167}"/>
    <cellStyle name="40% - Accent4 17 2 3" xfId="1509" xr:uid="{880B2236-7758-48C1-9A22-91A606736D9A}"/>
    <cellStyle name="40% - Accent4 17 2 3 2" xfId="4533" xr:uid="{17C20162-474C-4AD0-97BB-51C5CDBD4749}"/>
    <cellStyle name="40% - Accent4 17 2 4" xfId="1510" xr:uid="{62FF5C20-E5C5-4015-B17E-9D2699118FF4}"/>
    <cellStyle name="40% - Accent4 17 2 4 2" xfId="4534" xr:uid="{A8E49EBC-001A-482D-9F52-6E0968871B18}"/>
    <cellStyle name="40% - Accent4 17 2 5" xfId="4531" xr:uid="{4A075BF8-0366-480C-A350-32FBC2DF3BFC}"/>
    <cellStyle name="40% - Accent4 17 3" xfId="1511" xr:uid="{3CA110B1-8714-48A3-83AA-AE43D13F355E}"/>
    <cellStyle name="40% - Accent4 17 3 2" xfId="4535" xr:uid="{FC37EF68-FFC8-4604-B73D-A2DA5EFF45A7}"/>
    <cellStyle name="40% - Accent4 17 4" xfId="1512" xr:uid="{71230CB7-044D-4589-838F-B7775E30F703}"/>
    <cellStyle name="40% - Accent4 17 4 2" xfId="4536" xr:uid="{7C2FE142-06D6-4312-BBAD-1D95D7F05F6A}"/>
    <cellStyle name="40% - Accent4 17 5" xfId="1513" xr:uid="{12EF3E08-62C3-4ED7-860E-E34D4B03CB14}"/>
    <cellStyle name="40% - Accent4 17 5 2" xfId="4537" xr:uid="{AA4352F3-D423-4200-9B0C-239A9C2615A0}"/>
    <cellStyle name="40% - Accent4 17 6" xfId="1514" xr:uid="{5CC33A6D-D9D0-493D-8099-2D0609865351}"/>
    <cellStyle name="40% - Accent4 17 6 2" xfId="4538" xr:uid="{EF8F788B-7C7F-4C97-91E6-43F59ACFD6F6}"/>
    <cellStyle name="40% - Accent4 17 7" xfId="4530" xr:uid="{5E95C679-47C5-4561-A127-2E533BCAD9E1}"/>
    <cellStyle name="40% - Accent4 18" xfId="1515" xr:uid="{2BE825D6-2739-4CE4-AAB3-3F1B327C35AB}"/>
    <cellStyle name="40% - Accent4 18 2" xfId="1516" xr:uid="{6BED1907-1DF0-4011-8027-9C0C58D4DBB8}"/>
    <cellStyle name="40% - Accent4 18 2 2" xfId="4540" xr:uid="{F3F66D0B-E4BC-4E94-96CF-291DE4AFC8D8}"/>
    <cellStyle name="40% - Accent4 18 3" xfId="1517" xr:uid="{DB4A8E5D-D22F-42E3-913B-A563B727B611}"/>
    <cellStyle name="40% - Accent4 18 3 2" xfId="4541" xr:uid="{12F9369C-0715-4D91-886E-734AE08DC4A6}"/>
    <cellStyle name="40% - Accent4 18 4" xfId="1518" xr:uid="{362F3C51-1801-4961-8CF5-17FA922AF91E}"/>
    <cellStyle name="40% - Accent4 18 4 2" xfId="4542" xr:uid="{1717F9B5-E511-4D9C-B2DA-5EF794352EA1}"/>
    <cellStyle name="40% - Accent4 18 5" xfId="4539" xr:uid="{F6C5AF01-7663-4A6E-BDEC-FA2157061C47}"/>
    <cellStyle name="40% - Accent4 19" xfId="1519" xr:uid="{A95C9A76-AE79-44F2-A0CD-57AD90412DDF}"/>
    <cellStyle name="40% - Accent4 19 2" xfId="1520" xr:uid="{A08B96B6-19D9-4EB3-BDAF-5CFA4C30DD7F}"/>
    <cellStyle name="40% - Accent4 19 2 2" xfId="4544" xr:uid="{B3260227-193C-4615-A72D-89C2EFB79411}"/>
    <cellStyle name="40% - Accent4 19 3" xfId="1521" xr:uid="{6C1D6A7D-528A-463E-A233-8B22F37589B4}"/>
    <cellStyle name="40% - Accent4 19 3 2" xfId="4545" xr:uid="{DB219E21-7448-4349-A8A3-9056855EC645}"/>
    <cellStyle name="40% - Accent4 19 4" xfId="1522" xr:uid="{F310277E-DBD4-428E-A57F-F68CA8BC74FB}"/>
    <cellStyle name="40% - Accent4 19 4 2" xfId="4546" xr:uid="{08AE6663-83ED-4BF4-A1C6-E50A23497883}"/>
    <cellStyle name="40% - Accent4 19 5" xfId="4543" xr:uid="{A78A1A7B-54F9-47F8-8BF6-05C9FFD45253}"/>
    <cellStyle name="40% - Accent4 2" xfId="1523" xr:uid="{90047622-9BDA-47E7-9D1A-375A340D2EBE}"/>
    <cellStyle name="40% - Accent4 2 2" xfId="1524" xr:uid="{8EF65CD8-6279-4884-BAE7-A88FDD89D9EC}"/>
    <cellStyle name="40% - Accent4 2 2 2" xfId="1525" xr:uid="{4526E840-95BC-4D61-B3DE-39D06B33A8E4}"/>
    <cellStyle name="40% - Accent4 2 2 2 2" xfId="4549" xr:uid="{A4B170BE-68B3-4C18-9028-7379DA446E56}"/>
    <cellStyle name="40% - Accent4 2 2 3" xfId="1526" xr:uid="{21812666-1E3E-42D6-95A3-FD5494229F02}"/>
    <cellStyle name="40% - Accent4 2 2 3 2" xfId="4550" xr:uid="{FF7772C7-6656-47C3-989D-516E2A5BB1E3}"/>
    <cellStyle name="40% - Accent4 2 2 4" xfId="1527" xr:uid="{15ED31FF-D9D6-4002-A4E8-B14E8B29736D}"/>
    <cellStyle name="40% - Accent4 2 2 4 2" xfId="4551" xr:uid="{E307BD7E-5DD1-4CB3-B6E8-D156A2DEE841}"/>
    <cellStyle name="40% - Accent4 2 2 5" xfId="4548" xr:uid="{65578C18-1CD3-4D62-B4D3-97473D81C613}"/>
    <cellStyle name="40% - Accent4 2 3" xfId="1528" xr:uid="{95BD2EC3-14E3-4CF9-BB71-C9E21A40BF9A}"/>
    <cellStyle name="40% - Accent4 2 3 2" xfId="4552" xr:uid="{D6181FD5-446D-4F75-AC92-14BA77F3FD22}"/>
    <cellStyle name="40% - Accent4 2 4" xfId="1529" xr:uid="{49668C55-79F5-4427-BE10-5E1BE4622684}"/>
    <cellStyle name="40% - Accent4 2 4 2" xfId="4553" xr:uid="{0D93448D-B480-4047-A08D-53051B93C4BE}"/>
    <cellStyle name="40% - Accent4 2 5" xfId="1530" xr:uid="{CA941268-C522-4F31-BEF6-95BB25E65043}"/>
    <cellStyle name="40% - Accent4 2 5 2" xfId="4554" xr:uid="{1DFD71AE-0997-4D13-8764-B9140839FB2B}"/>
    <cellStyle name="40% - Accent4 2 6" xfId="1531" xr:uid="{8A20D47E-171B-4CFE-99CC-CDCC98B1BF04}"/>
    <cellStyle name="40% - Accent4 2 6 2" xfId="4555" xr:uid="{7FFAAE2E-F22B-4F48-AE5D-266E57ACD07E}"/>
    <cellStyle name="40% - Accent4 2 7" xfId="1532" xr:uid="{3BDFFD89-0573-4B4B-AAC9-F286C9EC7335}"/>
    <cellStyle name="40% - Accent4 2 7 2" xfId="4556" xr:uid="{2A17E03D-8411-4D78-A47D-A2C493A7CE45}"/>
    <cellStyle name="40% - Accent4 2 8" xfId="4547" xr:uid="{95864918-2E3D-44A5-8573-DD2C0003A7AD}"/>
    <cellStyle name="40% - Accent4 20" xfId="1533" xr:uid="{84C8B298-8FE4-49F3-9C80-FD74F6E93BF5}"/>
    <cellStyle name="40% - Accent4 20 2" xfId="4557" xr:uid="{18A3471E-4AC2-44D7-A959-CB5A52234D95}"/>
    <cellStyle name="40% - Accent4 21" xfId="1534" xr:uid="{358BEBF7-79B9-4DCE-928D-1F9E30BF9870}"/>
    <cellStyle name="40% - Accent4 3" xfId="1535" xr:uid="{8399D775-C5FA-4677-BE2F-75097C37C3CE}"/>
    <cellStyle name="40% - Accent4 3 2" xfId="1536" xr:uid="{47082156-2283-434F-90E8-A7C49D202707}"/>
    <cellStyle name="40% - Accent4 3 2 2" xfId="1537" xr:uid="{349FC12B-8986-42B9-AB04-86AA1BD0827A}"/>
    <cellStyle name="40% - Accent4 3 2 2 2" xfId="4560" xr:uid="{2C900844-1A32-48C9-965E-F8CB94F4E3DF}"/>
    <cellStyle name="40% - Accent4 3 2 3" xfId="1538" xr:uid="{A1FB23C9-D178-40DE-A057-65E594A84448}"/>
    <cellStyle name="40% - Accent4 3 2 3 2" xfId="4561" xr:uid="{19A93AD5-0601-41B8-9D1B-9EF6379F5A51}"/>
    <cellStyle name="40% - Accent4 3 2 4" xfId="1539" xr:uid="{5D01945D-1004-4896-A4F1-C83178846472}"/>
    <cellStyle name="40% - Accent4 3 2 4 2" xfId="4562" xr:uid="{D85ABF97-AB71-4EDC-A13B-36BC033F6BB0}"/>
    <cellStyle name="40% - Accent4 3 2 5" xfId="4559" xr:uid="{BF9FC99E-F593-4A71-9F86-B80A57113788}"/>
    <cellStyle name="40% - Accent4 3 3" xfId="1540" xr:uid="{7AA6E04A-D8B1-4B86-81F3-C9F701EC55A5}"/>
    <cellStyle name="40% - Accent4 3 3 2" xfId="4563" xr:uid="{2D425FFD-53F1-4E5C-8F20-C6249FD40EBA}"/>
    <cellStyle name="40% - Accent4 3 4" xfId="1541" xr:uid="{9722B8BF-80BD-48B5-854D-B8776F6F4090}"/>
    <cellStyle name="40% - Accent4 3 4 2" xfId="4564" xr:uid="{007D1EA8-D1FB-4E98-9EB6-9D0C131B1E30}"/>
    <cellStyle name="40% - Accent4 3 5" xfId="1542" xr:uid="{28520D89-DE7B-444B-8397-E683B5F4FC4B}"/>
    <cellStyle name="40% - Accent4 3 5 2" xfId="4565" xr:uid="{8E386DAA-937F-4811-87D1-49834CBE8586}"/>
    <cellStyle name="40% - Accent4 3 6" xfId="1543" xr:uid="{23E18750-B9EE-4925-B187-3C92A8074FDA}"/>
    <cellStyle name="40% - Accent4 3 6 2" xfId="4566" xr:uid="{49D29A29-9984-4831-8125-5F8D1E175C4B}"/>
    <cellStyle name="40% - Accent4 3 7" xfId="1544" xr:uid="{4B28C58F-DCD5-492B-AE63-B7E86AC94084}"/>
    <cellStyle name="40% - Accent4 3 7 2" xfId="4567" xr:uid="{2C12083C-399B-4533-8C5C-AE7ABC0100C0}"/>
    <cellStyle name="40% - Accent4 3 8" xfId="4558" xr:uid="{FF913E0D-EF91-482B-AA90-A8EDC617D699}"/>
    <cellStyle name="40% - Accent4 4" xfId="1545" xr:uid="{28F789A6-D30C-490F-B339-E6CB601595A6}"/>
    <cellStyle name="40% - Accent4 4 2" xfId="1546" xr:uid="{CDA02122-2A0B-4909-A6CA-689C7EDDC8D9}"/>
    <cellStyle name="40% - Accent4 4 2 2" xfId="1547" xr:uid="{5F7F45E5-F146-4BCF-ACEB-DFB84992BB50}"/>
    <cellStyle name="40% - Accent4 4 2 2 2" xfId="4570" xr:uid="{34FE72C3-C85C-469F-B5AB-5BFDF9F9649A}"/>
    <cellStyle name="40% - Accent4 4 2 3" xfId="1548" xr:uid="{57A00059-F2D4-493B-9C3D-9C95D108CD2B}"/>
    <cellStyle name="40% - Accent4 4 2 3 2" xfId="4571" xr:uid="{A809C150-C91E-4414-8729-EAE6146C011B}"/>
    <cellStyle name="40% - Accent4 4 2 4" xfId="1549" xr:uid="{5C2B8E0A-3DD9-4F85-9C6D-7EE531635659}"/>
    <cellStyle name="40% - Accent4 4 2 4 2" xfId="4572" xr:uid="{EE5EB2AD-F013-4006-9D24-AD4420235838}"/>
    <cellStyle name="40% - Accent4 4 2 5" xfId="4569" xr:uid="{2E0F5AF1-68F9-45BF-BC57-C009613BAA10}"/>
    <cellStyle name="40% - Accent4 4 3" xfId="1550" xr:uid="{C88F851E-D3DD-4F93-952E-F47AD2214D95}"/>
    <cellStyle name="40% - Accent4 4 3 2" xfId="4573" xr:uid="{61BAD23D-A925-4153-A796-CA9C0EF5BA4F}"/>
    <cellStyle name="40% - Accent4 4 4" xfId="1551" xr:uid="{2ED41CA1-717E-43F8-90E0-47ACDD9BAD28}"/>
    <cellStyle name="40% - Accent4 4 4 2" xfId="4574" xr:uid="{C6C68E2A-0ACB-400E-92CF-BF1D05194CFA}"/>
    <cellStyle name="40% - Accent4 4 5" xfId="1552" xr:uid="{C442B93B-59C8-4107-847C-5744B86783A0}"/>
    <cellStyle name="40% - Accent4 4 5 2" xfId="4575" xr:uid="{957C72BE-D1DC-4D79-B2AC-38A6791A97BC}"/>
    <cellStyle name="40% - Accent4 4 6" xfId="1553" xr:uid="{CA800FFA-6A67-401B-A747-684871E6ACDA}"/>
    <cellStyle name="40% - Accent4 4 6 2" xfId="4576" xr:uid="{6906C6B4-7D73-4024-A465-39214CE68B6C}"/>
    <cellStyle name="40% - Accent4 4 7" xfId="1554" xr:uid="{3C108BAE-E966-4204-8ADE-45423A377010}"/>
    <cellStyle name="40% - Accent4 4 7 2" xfId="4577" xr:uid="{4EB73067-1A6B-40C3-A851-67C9BB9ECA6A}"/>
    <cellStyle name="40% - Accent4 4 8" xfId="4568" xr:uid="{E345E722-A322-4EAF-8C2D-F9E93AF72BF0}"/>
    <cellStyle name="40% - Accent4 5" xfId="1555" xr:uid="{0A589B8F-1E66-4F85-B050-952DDAE074DC}"/>
    <cellStyle name="40% - Accent4 5 2" xfId="1556" xr:uid="{CDD91C72-6A81-46DE-AA46-EAB30DB973DE}"/>
    <cellStyle name="40% - Accent4 5 2 2" xfId="1557" xr:uid="{5D415590-CB51-4DE6-93B8-0EC61FDC25D7}"/>
    <cellStyle name="40% - Accent4 5 2 2 2" xfId="4580" xr:uid="{9B1632AE-5F64-4B55-993A-C67C2F60642A}"/>
    <cellStyle name="40% - Accent4 5 2 3" xfId="1558" xr:uid="{7404EC85-A7D5-4691-A74D-1E749B064D6E}"/>
    <cellStyle name="40% - Accent4 5 2 3 2" xfId="4581" xr:uid="{7305D8E8-1A07-4CCA-BABA-65A6DA951B44}"/>
    <cellStyle name="40% - Accent4 5 2 4" xfId="1559" xr:uid="{49A6E59B-F779-4438-9B2D-C4F3DF4FDD9E}"/>
    <cellStyle name="40% - Accent4 5 2 4 2" xfId="4582" xr:uid="{DE6369F9-9456-463D-8EF1-ED7A2B0BA33C}"/>
    <cellStyle name="40% - Accent4 5 2 5" xfId="4579" xr:uid="{5AAAFD53-7E19-417D-AC4C-212638421C2B}"/>
    <cellStyle name="40% - Accent4 5 3" xfId="1560" xr:uid="{6C773620-2982-46B3-82F1-60EBB1EC01D4}"/>
    <cellStyle name="40% - Accent4 5 3 2" xfId="4583" xr:uid="{48656594-A9BE-4FF3-9A2A-B96AE3DE987E}"/>
    <cellStyle name="40% - Accent4 5 4" xfId="1561" xr:uid="{9BA2CF2C-E2C9-49DE-B1C4-70BD8CF95B67}"/>
    <cellStyle name="40% - Accent4 5 4 2" xfId="4584" xr:uid="{C398BE81-C38C-495D-9A9E-95E150D7AD9D}"/>
    <cellStyle name="40% - Accent4 5 5" xfId="1562" xr:uid="{C3344854-8EDF-4E13-89A4-56A08B2C03CB}"/>
    <cellStyle name="40% - Accent4 5 5 2" xfId="4585" xr:uid="{6D526F36-350C-493C-885C-C1CD353600D5}"/>
    <cellStyle name="40% - Accent4 5 6" xfId="1563" xr:uid="{6DC9243D-1E2C-41F3-A060-9F13C836EF20}"/>
    <cellStyle name="40% - Accent4 5 6 2" xfId="4586" xr:uid="{B85125E7-E572-476C-98D8-F903785667B2}"/>
    <cellStyle name="40% - Accent4 5 7" xfId="4578" xr:uid="{550A243D-1197-43D9-BC25-BA109E28C7E5}"/>
    <cellStyle name="40% - Accent4 6" xfId="1564" xr:uid="{0904C994-A902-439E-988D-548C6ECE7AE4}"/>
    <cellStyle name="40% - Accent4 6 2" xfId="1565" xr:uid="{A19E9CC7-453A-44BA-99E4-3C276B0E9512}"/>
    <cellStyle name="40% - Accent4 6 2 2" xfId="1566" xr:uid="{DFB01E12-D5EC-4C21-83A9-A089933C92FE}"/>
    <cellStyle name="40% - Accent4 6 2 2 2" xfId="4589" xr:uid="{820C7E84-87C0-48BE-9537-E5B7442A48F2}"/>
    <cellStyle name="40% - Accent4 6 2 3" xfId="1567" xr:uid="{5192AE66-920E-4EDB-BE18-E40D672BA044}"/>
    <cellStyle name="40% - Accent4 6 2 3 2" xfId="4590" xr:uid="{F47E3F35-0B12-4200-A183-ADDB0756A7A7}"/>
    <cellStyle name="40% - Accent4 6 2 4" xfId="1568" xr:uid="{CEBE73DB-C871-46AE-BF99-9CE39EB6DA22}"/>
    <cellStyle name="40% - Accent4 6 2 4 2" xfId="4591" xr:uid="{2B367814-DB8E-448D-960E-912CDB1B5AF1}"/>
    <cellStyle name="40% - Accent4 6 2 5" xfId="4588" xr:uid="{EDE1C216-08A3-4F20-8C64-053DDAF291AF}"/>
    <cellStyle name="40% - Accent4 6 3" xfId="1569" xr:uid="{A104A3C5-CF92-4B07-8204-68B8CCE955B3}"/>
    <cellStyle name="40% - Accent4 6 3 2" xfId="4592" xr:uid="{2E8D443B-7027-45D8-862F-8482C6E91799}"/>
    <cellStyle name="40% - Accent4 6 4" xfId="1570" xr:uid="{22527C3B-E183-4D3B-A3CC-BA6813314CFF}"/>
    <cellStyle name="40% - Accent4 6 4 2" xfId="4593" xr:uid="{DEC1ACDE-4ABD-4C6A-A56F-CAC40ED2E9AF}"/>
    <cellStyle name="40% - Accent4 6 5" xfId="1571" xr:uid="{483F5745-9732-4BFA-ADB8-3849A00C0D23}"/>
    <cellStyle name="40% - Accent4 6 5 2" xfId="4594" xr:uid="{607C2BB4-A3CD-4001-ABAD-475CE0B25FD6}"/>
    <cellStyle name="40% - Accent4 6 6" xfId="1572" xr:uid="{DC650667-1FAE-4627-B3C6-F7AA93303E0A}"/>
    <cellStyle name="40% - Accent4 6 6 2" xfId="4595" xr:uid="{6CAC834A-C472-44C7-87A1-627B9ECADDCB}"/>
    <cellStyle name="40% - Accent4 6 7" xfId="4587" xr:uid="{6E642E96-B66D-49A7-AF45-19F95FB38667}"/>
    <cellStyle name="40% - Accent4 7" xfId="1573" xr:uid="{45E1A90F-AFCF-46F9-810C-4186A585DB5D}"/>
    <cellStyle name="40% - Accent4 7 2" xfId="1574" xr:uid="{6E7E59E7-A799-4B11-AB8E-341D45B03C92}"/>
    <cellStyle name="40% - Accent4 7 2 2" xfId="1575" xr:uid="{1EA1F0E0-0BA8-4342-847E-33EC191504A7}"/>
    <cellStyle name="40% - Accent4 7 2 2 2" xfId="4598" xr:uid="{909D8F14-5D14-4E6E-AE39-DE25B4CA4121}"/>
    <cellStyle name="40% - Accent4 7 2 3" xfId="1576" xr:uid="{39723DAF-75C6-4503-94EE-E39CBD6B66B0}"/>
    <cellStyle name="40% - Accent4 7 2 3 2" xfId="4599" xr:uid="{227C5D81-E292-4BA7-9C19-2DC1197DA151}"/>
    <cellStyle name="40% - Accent4 7 2 4" xfId="1577" xr:uid="{FF270996-1405-4C8C-906A-92337804DD8F}"/>
    <cellStyle name="40% - Accent4 7 2 4 2" xfId="4600" xr:uid="{91BD338D-1C84-4736-83DF-8D802951E3C2}"/>
    <cellStyle name="40% - Accent4 7 2 5" xfId="4597" xr:uid="{A87843A1-F08F-417A-BA23-8CF589BB5399}"/>
    <cellStyle name="40% - Accent4 7 3" xfId="1578" xr:uid="{5E621E4E-2A2C-4E2C-B2B7-DB5C246CE294}"/>
    <cellStyle name="40% - Accent4 7 3 2" xfId="4601" xr:uid="{42198E36-8509-4A38-8859-6B7AF34214F9}"/>
    <cellStyle name="40% - Accent4 7 4" xfId="1579" xr:uid="{19684291-BC5F-4EBB-A79E-3D10AAB3FE43}"/>
    <cellStyle name="40% - Accent4 7 4 2" xfId="4602" xr:uid="{39BE54C5-40ED-4CC2-BA92-8578CA3954E3}"/>
    <cellStyle name="40% - Accent4 7 5" xfId="1580" xr:uid="{D46FB3A6-7C86-45B0-8642-3206A7F393BB}"/>
    <cellStyle name="40% - Accent4 7 5 2" xfId="4603" xr:uid="{F3B77AA5-A842-4E25-9BE5-E2826327EA6A}"/>
    <cellStyle name="40% - Accent4 7 6" xfId="1581" xr:uid="{743DA962-0AB3-49B5-80F9-5DB06860747B}"/>
    <cellStyle name="40% - Accent4 7 6 2" xfId="4604" xr:uid="{ADA92A3F-3316-4822-B47C-258C07F214C1}"/>
    <cellStyle name="40% - Accent4 7 7" xfId="4596" xr:uid="{AE597E1B-FD13-4188-B9E3-FA300B53805F}"/>
    <cellStyle name="40% - Accent4 8" xfId="1582" xr:uid="{0117CF35-53BE-4D94-A464-F8AFF24FBCA9}"/>
    <cellStyle name="40% - Accent4 8 2" xfId="1583" xr:uid="{19A1A077-5E46-4E2B-A3A5-38F1A7E00ED9}"/>
    <cellStyle name="40% - Accent4 8 2 2" xfId="1584" xr:uid="{2DFAF0E5-98B2-4971-B14B-03A2449632EA}"/>
    <cellStyle name="40% - Accent4 8 2 2 2" xfId="4607" xr:uid="{2C846294-FA92-49B4-BEF3-3E3B1CFC2683}"/>
    <cellStyle name="40% - Accent4 8 2 3" xfId="1585" xr:uid="{6C666BBE-26DA-44A4-B8E1-D9D0A71ABE91}"/>
    <cellStyle name="40% - Accent4 8 2 3 2" xfId="4608" xr:uid="{8D7A8C37-3C22-4809-9D9A-7BB9E51C4B78}"/>
    <cellStyle name="40% - Accent4 8 2 4" xfId="1586" xr:uid="{5DAD892F-1166-4F81-9D4E-84AEB3E85CF8}"/>
    <cellStyle name="40% - Accent4 8 2 4 2" xfId="4609" xr:uid="{9337A657-6E0E-43CF-9ECD-A85E8BC72439}"/>
    <cellStyle name="40% - Accent4 8 2 5" xfId="4606" xr:uid="{BA4BAFE4-EBF2-4B7F-B348-6F232E8A5622}"/>
    <cellStyle name="40% - Accent4 8 3" xfId="1587" xr:uid="{D77A0C1B-7835-4227-9F12-1F5083AC8DFF}"/>
    <cellStyle name="40% - Accent4 8 3 2" xfId="4610" xr:uid="{520B5373-F519-4688-B790-1AF333FC4D09}"/>
    <cellStyle name="40% - Accent4 8 4" xfId="1588" xr:uid="{8D60B355-77C0-4E91-905A-4E45820F51DA}"/>
    <cellStyle name="40% - Accent4 8 4 2" xfId="4611" xr:uid="{8E997180-562E-4924-8026-73013D5635CF}"/>
    <cellStyle name="40% - Accent4 8 5" xfId="1589" xr:uid="{70061F54-0FA3-49DE-A6E3-31E1E8A52723}"/>
    <cellStyle name="40% - Accent4 8 5 2" xfId="4612" xr:uid="{307255F8-2CBD-4D3B-846D-9FD10A500206}"/>
    <cellStyle name="40% - Accent4 8 6" xfId="1590" xr:uid="{FDA25D2F-4516-4E2C-BF49-3EFF5CA3B24A}"/>
    <cellStyle name="40% - Accent4 8 6 2" xfId="4613" xr:uid="{73C63609-E49D-458F-8978-A999118417CD}"/>
    <cellStyle name="40% - Accent4 8 7" xfId="4605" xr:uid="{E55C6278-CCCA-47BF-ABA1-FA4593057DBB}"/>
    <cellStyle name="40% - Accent4 9" xfId="1591" xr:uid="{5253685C-687D-4877-BEFB-4F568CF940BE}"/>
    <cellStyle name="40% - Accent4 9 2" xfId="1592" xr:uid="{DCC6BF2E-6324-44DF-95EB-65BB6142EB28}"/>
    <cellStyle name="40% - Accent4 9 2 2" xfId="1593" xr:uid="{679F8809-5D00-4D11-9FD7-A3353B54DE11}"/>
    <cellStyle name="40% - Accent4 9 2 2 2" xfId="4616" xr:uid="{C3C01A47-6A70-4BF2-AEC1-53426D463BE9}"/>
    <cellStyle name="40% - Accent4 9 2 3" xfId="1594" xr:uid="{72567012-9846-4A6C-9B58-0AD7F37954DF}"/>
    <cellStyle name="40% - Accent4 9 2 3 2" xfId="4617" xr:uid="{0CE2EBC4-7F64-4F30-8A4F-C7EBB91E0D10}"/>
    <cellStyle name="40% - Accent4 9 2 4" xfId="1595" xr:uid="{433F8CFF-3DAA-42EB-942B-44FCC6E1F2D2}"/>
    <cellStyle name="40% - Accent4 9 2 4 2" xfId="4618" xr:uid="{84B874A6-8C39-43A4-96D1-CCE0FA9B226D}"/>
    <cellStyle name="40% - Accent4 9 2 5" xfId="4615" xr:uid="{7F42081F-7F35-4AF6-AB46-2A82D3B12363}"/>
    <cellStyle name="40% - Accent4 9 3" xfId="1596" xr:uid="{79C28A72-2019-4000-B28A-EE16A1A6E851}"/>
    <cellStyle name="40% - Accent4 9 3 2" xfId="4619" xr:uid="{CB8849AC-EBF8-4E66-A0A9-5BEE99882602}"/>
    <cellStyle name="40% - Accent4 9 4" xfId="1597" xr:uid="{558A32BA-89BE-4EDB-9DA1-C6B429815682}"/>
    <cellStyle name="40% - Accent4 9 4 2" xfId="4620" xr:uid="{4A751E04-E541-41E2-9ED6-8E4A8C9E8D39}"/>
    <cellStyle name="40% - Accent4 9 5" xfId="1598" xr:uid="{23CFC1C6-CD29-4E00-A004-D87EA26B0FA7}"/>
    <cellStyle name="40% - Accent4 9 5 2" xfId="4621" xr:uid="{945F4C9F-A8FE-49E3-A556-DFB8A1ADEECC}"/>
    <cellStyle name="40% - Accent4 9 6" xfId="1599" xr:uid="{3F253510-A37C-4C37-9A9D-4DC189475691}"/>
    <cellStyle name="40% - Accent4 9 6 2" xfId="4622" xr:uid="{F66968D9-DE2B-436B-8CCD-E6ACF76BF52F}"/>
    <cellStyle name="40% - Accent4 9 7" xfId="4614" xr:uid="{E746FA3A-2339-404A-AAE4-E7158009EBD8}"/>
    <cellStyle name="40% - Accent5 10" xfId="1600" xr:uid="{E4C7CCEE-9E32-4BB1-999F-5B16AC969990}"/>
    <cellStyle name="40% - Accent5 10 2" xfId="1601" xr:uid="{F99E425F-8EAC-46C8-917D-A539FCF7A0CC}"/>
    <cellStyle name="40% - Accent5 10 2 2" xfId="1602" xr:uid="{449B1396-ED1E-4C6D-8C9C-F527737B2C62}"/>
    <cellStyle name="40% - Accent5 10 2 2 2" xfId="4625" xr:uid="{05B66C11-715B-4900-95C1-3374B4401561}"/>
    <cellStyle name="40% - Accent5 10 2 3" xfId="1603" xr:uid="{9DD3F16B-D20F-4052-957D-D289FCF06149}"/>
    <cellStyle name="40% - Accent5 10 2 3 2" xfId="4626" xr:uid="{C37C4DA4-4467-4A06-9171-CBCECF6DF9DA}"/>
    <cellStyle name="40% - Accent5 10 2 4" xfId="1604" xr:uid="{36F211ED-60D2-4FE3-8BE1-A2E0590468F8}"/>
    <cellStyle name="40% - Accent5 10 2 4 2" xfId="4627" xr:uid="{DD79F213-CD30-40EA-A224-7BBBBF6B48F5}"/>
    <cellStyle name="40% - Accent5 10 2 5" xfId="4624" xr:uid="{044D607B-07CF-4D03-8DD3-74717AF5B7DF}"/>
    <cellStyle name="40% - Accent5 10 3" xfId="1605" xr:uid="{3098797F-D7AF-40A0-92D7-B4BAA17EEDA9}"/>
    <cellStyle name="40% - Accent5 10 3 2" xfId="4628" xr:uid="{B626B414-2D1D-42F1-AA00-48D5E6FC5EA4}"/>
    <cellStyle name="40% - Accent5 10 4" xfId="1606" xr:uid="{D6F5AE63-498F-4E15-A151-80016C74813E}"/>
    <cellStyle name="40% - Accent5 10 4 2" xfId="4629" xr:uid="{3BFA861A-718A-4FA7-8E7F-312CDC580ED4}"/>
    <cellStyle name="40% - Accent5 10 5" xfId="1607" xr:uid="{46EFF754-D1E8-41B9-883A-8AFBC410868F}"/>
    <cellStyle name="40% - Accent5 10 5 2" xfId="4630" xr:uid="{DF9FC02D-1C78-46E7-A853-A0C81C54F008}"/>
    <cellStyle name="40% - Accent5 10 6" xfId="1608" xr:uid="{87D7D60F-54D8-441F-A244-FBD6AFA316E4}"/>
    <cellStyle name="40% - Accent5 10 6 2" xfId="4631" xr:uid="{F08F9309-30F8-4F29-B74B-50F68F119F9F}"/>
    <cellStyle name="40% - Accent5 10 7" xfId="4623" xr:uid="{E58637CD-C144-472A-9788-45DC4DB59FA1}"/>
    <cellStyle name="40% - Accent5 11" xfId="1609" xr:uid="{7FFE2912-0253-4AE4-9E59-8FA3C47AE513}"/>
    <cellStyle name="40% - Accent5 11 2" xfId="1610" xr:uid="{AEB5876F-F418-45D1-B5C7-2771D9C1F467}"/>
    <cellStyle name="40% - Accent5 11 2 2" xfId="1611" xr:uid="{D268FF1E-EE0E-4DC8-B79D-CD45056C1A0D}"/>
    <cellStyle name="40% - Accent5 11 2 2 2" xfId="4634" xr:uid="{8A90B150-6978-48DB-A47A-6C1ACA6E07F1}"/>
    <cellStyle name="40% - Accent5 11 2 3" xfId="1612" xr:uid="{92098421-A443-4411-81C5-0C6CA4D33E41}"/>
    <cellStyle name="40% - Accent5 11 2 3 2" xfId="4635" xr:uid="{F157C021-74B0-47AD-85EC-37E27FAAF12F}"/>
    <cellStyle name="40% - Accent5 11 2 4" xfId="1613" xr:uid="{50CB8BFC-A223-411C-840F-F972904DC9DF}"/>
    <cellStyle name="40% - Accent5 11 2 4 2" xfId="4636" xr:uid="{AEFF2175-C86B-4811-9740-AC606F4F208E}"/>
    <cellStyle name="40% - Accent5 11 2 5" xfId="4633" xr:uid="{9FCB6CFE-C779-4E6F-8371-4941A9F067FE}"/>
    <cellStyle name="40% - Accent5 11 3" xfId="1614" xr:uid="{9AC133AF-1D82-4E73-89C6-4D3A9833A17B}"/>
    <cellStyle name="40% - Accent5 11 3 2" xfId="4637" xr:uid="{D5E6DBE2-C7AE-43A0-B768-E91A8A0AEA10}"/>
    <cellStyle name="40% - Accent5 11 4" xfId="1615" xr:uid="{9B6BC5A5-ACEF-4C58-BC29-F69FFD9AA8BB}"/>
    <cellStyle name="40% - Accent5 11 4 2" xfId="4638" xr:uid="{C3254BC3-FE72-4BA9-A39B-AE8B5B879BFB}"/>
    <cellStyle name="40% - Accent5 11 5" xfId="1616" xr:uid="{D2D9BA6B-799E-4472-AD40-36B3FC0866AA}"/>
    <cellStyle name="40% - Accent5 11 5 2" xfId="4639" xr:uid="{B83501D7-60E6-4088-B593-9FB4C01D756F}"/>
    <cellStyle name="40% - Accent5 11 6" xfId="1617" xr:uid="{DE4AD2FD-FE44-4B41-84C8-660B1ADE3153}"/>
    <cellStyle name="40% - Accent5 11 6 2" xfId="4640" xr:uid="{CE921513-D499-48ED-83C8-93794824CF82}"/>
    <cellStyle name="40% - Accent5 11 7" xfId="4632" xr:uid="{E6E74ACF-2A6E-42D7-BE1B-88BFD1A8D75D}"/>
    <cellStyle name="40% - Accent5 12" xfId="1618" xr:uid="{1CB9316E-61B1-4185-88F8-9BC47B27777B}"/>
    <cellStyle name="40% - Accent5 12 2" xfId="1619" xr:uid="{8263D379-3CCC-4819-9773-A3941DD4C352}"/>
    <cellStyle name="40% - Accent5 12 2 2" xfId="1620" xr:uid="{4E597167-A217-4C7A-B6CC-57E9F6785493}"/>
    <cellStyle name="40% - Accent5 12 2 2 2" xfId="4643" xr:uid="{D4E27474-862A-49D3-837C-60027C0423BB}"/>
    <cellStyle name="40% - Accent5 12 2 3" xfId="1621" xr:uid="{F41C8F10-10AE-40C4-836E-D0068E8957F2}"/>
    <cellStyle name="40% - Accent5 12 2 3 2" xfId="4644" xr:uid="{03E0344D-0D17-4167-B6A7-4A2FEEEDB3DA}"/>
    <cellStyle name="40% - Accent5 12 2 4" xfId="1622" xr:uid="{4094CA4F-F7AA-4594-A383-9F64F5B6DAFD}"/>
    <cellStyle name="40% - Accent5 12 2 4 2" xfId="4645" xr:uid="{A1151EE7-9554-47B6-975C-5AA493B6AD87}"/>
    <cellStyle name="40% - Accent5 12 2 5" xfId="4642" xr:uid="{B9FE7803-A7D9-4A7D-A544-7E42B5976330}"/>
    <cellStyle name="40% - Accent5 12 3" xfId="1623" xr:uid="{4DC44FA3-27BC-4294-B33C-0C71344D3C76}"/>
    <cellStyle name="40% - Accent5 12 3 2" xfId="4646" xr:uid="{597B79EC-C6F0-44B7-B333-C78DFE8D17AA}"/>
    <cellStyle name="40% - Accent5 12 4" xfId="1624" xr:uid="{DD5B6696-20C2-46D6-B2F9-B8C6BAB54B70}"/>
    <cellStyle name="40% - Accent5 12 4 2" xfId="4647" xr:uid="{B06E2F05-C689-4522-844F-FB8FB5F0BECF}"/>
    <cellStyle name="40% - Accent5 12 5" xfId="1625" xr:uid="{3D5DDD01-8832-49C2-858B-71359DF3299F}"/>
    <cellStyle name="40% - Accent5 12 5 2" xfId="4648" xr:uid="{D378C325-C8C1-4EC9-927C-A87895F115EE}"/>
    <cellStyle name="40% - Accent5 12 6" xfId="1626" xr:uid="{F4B81366-C104-44F0-9EC4-0BE1FCF6E98C}"/>
    <cellStyle name="40% - Accent5 12 6 2" xfId="4649" xr:uid="{2FF8D17C-1B70-4CBE-B891-28F0E852283E}"/>
    <cellStyle name="40% - Accent5 12 7" xfId="4641" xr:uid="{01E7DCCF-D2DD-4EBB-9C37-D93CBD1FD25A}"/>
    <cellStyle name="40% - Accent5 13" xfId="1627" xr:uid="{4D0E871E-ED0C-4AB4-AA28-7CA678A4F081}"/>
    <cellStyle name="40% - Accent5 13 2" xfId="1628" xr:uid="{509BC6B9-43A4-4011-9D3A-13789C6151D3}"/>
    <cellStyle name="40% - Accent5 13 2 2" xfId="1629" xr:uid="{F4BDFBAA-2EDC-4125-9CBF-F829BE9EDCEB}"/>
    <cellStyle name="40% - Accent5 13 2 2 2" xfId="4652" xr:uid="{88236B61-E197-4E0E-AB25-DAE6E4D77230}"/>
    <cellStyle name="40% - Accent5 13 2 3" xfId="1630" xr:uid="{EB001437-5502-4404-AC7B-70B6B0C22EED}"/>
    <cellStyle name="40% - Accent5 13 2 3 2" xfId="4653" xr:uid="{A46BD74B-15E7-45D4-A54D-67692C2954CB}"/>
    <cellStyle name="40% - Accent5 13 2 4" xfId="1631" xr:uid="{DBCB3DA4-ABBC-445B-A6B8-A178B7147C2B}"/>
    <cellStyle name="40% - Accent5 13 2 4 2" xfId="4654" xr:uid="{5F28B5B4-2260-41AB-8B70-B04714A0F67D}"/>
    <cellStyle name="40% - Accent5 13 2 5" xfId="4651" xr:uid="{C877ABE6-B280-4E31-AE4F-70AD298F7F6C}"/>
    <cellStyle name="40% - Accent5 13 3" xfId="1632" xr:uid="{4C793742-4570-4724-BDE3-A77E8704780F}"/>
    <cellStyle name="40% - Accent5 13 3 2" xfId="4655" xr:uid="{790B2BBC-C1DE-4B5A-A987-C352D5516D13}"/>
    <cellStyle name="40% - Accent5 13 4" xfId="1633" xr:uid="{862AF258-D366-449A-A554-68780E9720C3}"/>
    <cellStyle name="40% - Accent5 13 4 2" xfId="4656" xr:uid="{805B556C-629F-4B93-A2EF-B096353B7FAF}"/>
    <cellStyle name="40% - Accent5 13 5" xfId="1634" xr:uid="{D33683F5-B444-4AC4-BA63-03518C017370}"/>
    <cellStyle name="40% - Accent5 13 5 2" xfId="4657" xr:uid="{9106D0E1-80F3-41C8-8269-B3B1948ACAA5}"/>
    <cellStyle name="40% - Accent5 13 6" xfId="1635" xr:uid="{8E23BF5A-8DFC-4E81-B501-7E63CA1AE8A6}"/>
    <cellStyle name="40% - Accent5 13 6 2" xfId="4658" xr:uid="{44BEF311-5A1C-4454-AD36-B4E724457FC5}"/>
    <cellStyle name="40% - Accent5 13 7" xfId="4650" xr:uid="{2166A3AB-A7FC-4DE5-988F-DCB56D235635}"/>
    <cellStyle name="40% - Accent5 14" xfId="1636" xr:uid="{20BFDCAD-75B2-418B-8DE9-9190CF611CC8}"/>
    <cellStyle name="40% - Accent5 14 2" xfId="1637" xr:uid="{782BDCB6-9FB6-4377-B636-F0EAB0A445D6}"/>
    <cellStyle name="40% - Accent5 14 2 2" xfId="1638" xr:uid="{2462C836-D1FE-4AB5-BB3D-D14C3A566980}"/>
    <cellStyle name="40% - Accent5 14 2 2 2" xfId="4661" xr:uid="{B7E679A5-CF42-4B4C-BBC1-53AF7BF6934A}"/>
    <cellStyle name="40% - Accent5 14 2 3" xfId="1639" xr:uid="{63E4A77B-A314-41AD-BAB5-6759DDE6EB32}"/>
    <cellStyle name="40% - Accent5 14 2 3 2" xfId="4662" xr:uid="{74C9DB0D-CAD7-4681-85C0-557937349A33}"/>
    <cellStyle name="40% - Accent5 14 2 4" xfId="1640" xr:uid="{3D273C7D-0314-4589-B2CD-E928D573376A}"/>
    <cellStyle name="40% - Accent5 14 2 4 2" xfId="4663" xr:uid="{69429D10-AF17-405A-A658-6D0971927ADB}"/>
    <cellStyle name="40% - Accent5 14 2 5" xfId="4660" xr:uid="{EAB68397-2320-4EA1-9595-BE0797616B03}"/>
    <cellStyle name="40% - Accent5 14 3" xfId="1641" xr:uid="{B3796242-0BCE-45DC-A210-A4DB8CC7D8AC}"/>
    <cellStyle name="40% - Accent5 14 3 2" xfId="4664" xr:uid="{F43EF37E-FF66-48A1-97A3-3781C3580B74}"/>
    <cellStyle name="40% - Accent5 14 4" xfId="1642" xr:uid="{4D5AA845-5E1D-44A9-93A4-653062219334}"/>
    <cellStyle name="40% - Accent5 14 4 2" xfId="4665" xr:uid="{DACE5267-C270-4BE7-BD26-690B7A9A8DC2}"/>
    <cellStyle name="40% - Accent5 14 5" xfId="1643" xr:uid="{95A0B80A-1CE7-4723-BC79-4872706E5C77}"/>
    <cellStyle name="40% - Accent5 14 5 2" xfId="4666" xr:uid="{738FD542-61D7-449A-91B3-937D9BF2BC55}"/>
    <cellStyle name="40% - Accent5 14 6" xfId="1644" xr:uid="{A5E3E39C-122F-4784-82D8-BF1114090E33}"/>
    <cellStyle name="40% - Accent5 14 6 2" xfId="4667" xr:uid="{962CD3DE-D6A3-4141-B3EC-FAF57FCEC6FF}"/>
    <cellStyle name="40% - Accent5 14 7" xfId="4659" xr:uid="{A6E2EA1F-CEC0-45C2-9FEE-0D3E26987F43}"/>
    <cellStyle name="40% - Accent5 15" xfId="1645" xr:uid="{2CAD61D5-8EFF-4794-AC84-D2AF5B858A6B}"/>
    <cellStyle name="40% - Accent5 15 2" xfId="1646" xr:uid="{EF366E68-2709-46FA-88EB-F4670A83FCE5}"/>
    <cellStyle name="40% - Accent5 15 2 2" xfId="1647" xr:uid="{4D5A0340-956A-4A71-A26A-D01D5CD21002}"/>
    <cellStyle name="40% - Accent5 15 2 2 2" xfId="4670" xr:uid="{6CC42523-8738-4D37-BBAF-72DA4801AD9E}"/>
    <cellStyle name="40% - Accent5 15 2 3" xfId="1648" xr:uid="{C9D584FF-520C-4CD3-954A-7EED9E47E63C}"/>
    <cellStyle name="40% - Accent5 15 2 3 2" xfId="4671" xr:uid="{E86D0D58-D88F-4697-BA18-B0B0440BA36F}"/>
    <cellStyle name="40% - Accent5 15 2 4" xfId="1649" xr:uid="{1DDFFAA2-1E1D-4FFF-BFF1-F08B6EBEBA74}"/>
    <cellStyle name="40% - Accent5 15 2 4 2" xfId="4672" xr:uid="{DB4F3D97-D40F-4BAA-91B7-AD227F661E2D}"/>
    <cellStyle name="40% - Accent5 15 2 5" xfId="4669" xr:uid="{7F70C39A-A7DF-4453-BBCB-C0E33E244024}"/>
    <cellStyle name="40% - Accent5 15 3" xfId="1650" xr:uid="{C48046FD-F8AE-4740-8DE4-8D859EC4D61D}"/>
    <cellStyle name="40% - Accent5 15 3 2" xfId="4673" xr:uid="{60C5B1FB-F85D-4710-B8D6-2A923F4D9934}"/>
    <cellStyle name="40% - Accent5 15 4" xfId="1651" xr:uid="{A0FC9B3F-D6D7-4304-9105-0509AD96ABB8}"/>
    <cellStyle name="40% - Accent5 15 4 2" xfId="4674" xr:uid="{5DE48389-AA38-4E61-B426-44185A62DD76}"/>
    <cellStyle name="40% - Accent5 15 5" xfId="1652" xr:uid="{F0F2E052-8A5F-4FA4-A976-E91A019404BB}"/>
    <cellStyle name="40% - Accent5 15 5 2" xfId="4675" xr:uid="{F7F95405-096A-4FE7-9BDE-500AFA7BFDA0}"/>
    <cellStyle name="40% - Accent5 15 6" xfId="1653" xr:uid="{5FF111BB-40CD-455F-8848-3D3B4BC040E3}"/>
    <cellStyle name="40% - Accent5 15 6 2" xfId="4676" xr:uid="{10B91E69-2ACE-4223-BF93-2870BAD06353}"/>
    <cellStyle name="40% - Accent5 15 7" xfId="4668" xr:uid="{E341D8E7-347B-49DD-AC81-67404750DC9A}"/>
    <cellStyle name="40% - Accent5 16" xfId="1654" xr:uid="{A23C46F1-E971-4F3D-88A5-B4A4EC97B39A}"/>
    <cellStyle name="40% - Accent5 16 2" xfId="1655" xr:uid="{659464F9-910E-4300-8268-4D089CEDB5A4}"/>
    <cellStyle name="40% - Accent5 16 2 2" xfId="1656" xr:uid="{4FD99A29-FBDF-4A40-B9B7-CE2AFD3C8C71}"/>
    <cellStyle name="40% - Accent5 16 2 2 2" xfId="4679" xr:uid="{CFB964EE-7C74-4630-84F5-962D27E35C1A}"/>
    <cellStyle name="40% - Accent5 16 2 3" xfId="1657" xr:uid="{7F48B55F-F087-49FF-8EB4-5698AEADEFB9}"/>
    <cellStyle name="40% - Accent5 16 2 3 2" xfId="4680" xr:uid="{0EC72AEE-0071-44F9-A97F-59BFB5EC8B9B}"/>
    <cellStyle name="40% - Accent5 16 2 4" xfId="1658" xr:uid="{6AC9F882-832B-47D7-A5F5-F79FF2867688}"/>
    <cellStyle name="40% - Accent5 16 2 4 2" xfId="4681" xr:uid="{AAF65531-48F6-44D5-8DA1-16F9592EDA6C}"/>
    <cellStyle name="40% - Accent5 16 2 5" xfId="4678" xr:uid="{1020AB85-3A57-45D6-8D3D-EFD89EE9EC26}"/>
    <cellStyle name="40% - Accent5 16 3" xfId="1659" xr:uid="{2E89C492-8281-4BCD-9EC3-963DADE188FC}"/>
    <cellStyle name="40% - Accent5 16 3 2" xfId="4682" xr:uid="{0D364497-ED6F-4F08-B2A4-81D0C7815A9D}"/>
    <cellStyle name="40% - Accent5 16 4" xfId="1660" xr:uid="{01F36755-B412-414F-A25D-CEA366BC96A8}"/>
    <cellStyle name="40% - Accent5 16 4 2" xfId="4683" xr:uid="{B5EFBB72-917C-4453-9D16-486EB4E62522}"/>
    <cellStyle name="40% - Accent5 16 5" xfId="1661" xr:uid="{D97112B3-4DB1-4DB4-8BAC-9BE1806AAC03}"/>
    <cellStyle name="40% - Accent5 16 5 2" xfId="4684" xr:uid="{FFFE5B1F-1401-49E0-830B-89BA86D3942B}"/>
    <cellStyle name="40% - Accent5 16 6" xfId="1662" xr:uid="{20149C42-CED0-488F-8AAF-63E9200ECBD4}"/>
    <cellStyle name="40% - Accent5 16 6 2" xfId="4685" xr:uid="{581EC683-5D40-4DAD-9B91-6496E8CB4807}"/>
    <cellStyle name="40% - Accent5 16 7" xfId="4677" xr:uid="{53DBF693-5024-45AD-BAD2-5387BA9B63C1}"/>
    <cellStyle name="40% - Accent5 17" xfId="1663" xr:uid="{F67BC375-FC8B-488E-9C73-0F833A2BEA9B}"/>
    <cellStyle name="40% - Accent5 17 2" xfId="1664" xr:uid="{BF83C1C3-6AFB-48F2-B761-0079F1A28834}"/>
    <cellStyle name="40% - Accent5 17 2 2" xfId="1665" xr:uid="{49EED506-A7EB-4816-8B16-A05F5D4DC36D}"/>
    <cellStyle name="40% - Accent5 17 2 2 2" xfId="4688" xr:uid="{CCDAC3DD-B907-46CC-82D1-364E6C47F876}"/>
    <cellStyle name="40% - Accent5 17 2 3" xfId="1666" xr:uid="{D3019BB6-2612-4019-BA42-E882DE3D63D5}"/>
    <cellStyle name="40% - Accent5 17 2 3 2" xfId="4689" xr:uid="{AE1FA909-AA2E-4A0A-8DD8-1F1BF8232F9D}"/>
    <cellStyle name="40% - Accent5 17 2 4" xfId="1667" xr:uid="{6E77A805-25FC-4B6D-8AC3-96A7B3941D61}"/>
    <cellStyle name="40% - Accent5 17 2 4 2" xfId="4690" xr:uid="{E8064473-6F93-4AA9-9F8F-D521DCC2C9BD}"/>
    <cellStyle name="40% - Accent5 17 2 5" xfId="4687" xr:uid="{ECF721EC-87D6-48C4-9656-4F102C9316FB}"/>
    <cellStyle name="40% - Accent5 17 3" xfId="1668" xr:uid="{7339CB30-4FBD-4C85-A8C2-2CB1729D15A0}"/>
    <cellStyle name="40% - Accent5 17 3 2" xfId="4691" xr:uid="{8CF4F79A-133F-467A-88EA-142D184119D2}"/>
    <cellStyle name="40% - Accent5 17 4" xfId="1669" xr:uid="{139E2090-398F-48FB-AB0A-76203144C51F}"/>
    <cellStyle name="40% - Accent5 17 4 2" xfId="4692" xr:uid="{EFBAD141-BA6A-4A8A-BD43-15F31952E7CB}"/>
    <cellStyle name="40% - Accent5 17 5" xfId="1670" xr:uid="{F241E29E-0E57-466E-9C4A-675C0211358D}"/>
    <cellStyle name="40% - Accent5 17 5 2" xfId="4693" xr:uid="{2532ED8F-3721-4B5A-95CD-D2FB49C1B8CB}"/>
    <cellStyle name="40% - Accent5 17 6" xfId="1671" xr:uid="{2F89C378-D938-4B59-A1A0-9BF786EC6305}"/>
    <cellStyle name="40% - Accent5 17 6 2" xfId="4694" xr:uid="{6913B9EB-26BA-41EB-AA43-ADE419E06A21}"/>
    <cellStyle name="40% - Accent5 17 7" xfId="4686" xr:uid="{69A47702-91E7-47E2-AA4F-B0DC97D10F56}"/>
    <cellStyle name="40% - Accent5 18" xfId="1672" xr:uid="{4EB8E933-F71D-4403-A473-A1B3BC5845DD}"/>
    <cellStyle name="40% - Accent5 18 2" xfId="1673" xr:uid="{4B75B695-CAEF-42B9-93E0-A11B64235EC3}"/>
    <cellStyle name="40% - Accent5 18 2 2" xfId="4696" xr:uid="{39A45114-EE1B-462E-BB5F-979083B4D6A9}"/>
    <cellStyle name="40% - Accent5 18 3" xfId="1674" xr:uid="{58A4A5FE-695E-4E99-9D0E-EC72C1FFD1F6}"/>
    <cellStyle name="40% - Accent5 18 3 2" xfId="4697" xr:uid="{EB340CDA-373E-4A06-A038-A43780E11D1D}"/>
    <cellStyle name="40% - Accent5 18 4" xfId="1675" xr:uid="{C4305DE0-9E09-48D2-AFAF-6E26D195E241}"/>
    <cellStyle name="40% - Accent5 18 4 2" xfId="4698" xr:uid="{9CD17B89-0F4C-46E5-B48B-22384B6EB2BF}"/>
    <cellStyle name="40% - Accent5 18 5" xfId="4695" xr:uid="{F1494F66-F7CF-403B-8437-CBB1C28CEA77}"/>
    <cellStyle name="40% - Accent5 19" xfId="1676" xr:uid="{E8978DBF-1568-49F2-86DE-A173D601E0D8}"/>
    <cellStyle name="40% - Accent5 19 2" xfId="1677" xr:uid="{7EF81875-88A2-41C3-9B1C-AFB1E45CB515}"/>
    <cellStyle name="40% - Accent5 19 2 2" xfId="4700" xr:uid="{6A6ED5B1-E665-4606-B3E7-738561CA3C6A}"/>
    <cellStyle name="40% - Accent5 19 3" xfId="1678" xr:uid="{EED0F20D-F552-4962-BB59-F8A532607576}"/>
    <cellStyle name="40% - Accent5 19 3 2" xfId="4701" xr:uid="{08C6D2D2-516C-42E4-8BAF-9D9623B38C50}"/>
    <cellStyle name="40% - Accent5 19 4" xfId="1679" xr:uid="{3CB0AB34-1A67-4A9D-9055-D3388E5BAEDD}"/>
    <cellStyle name="40% - Accent5 19 4 2" xfId="4702" xr:uid="{EC54096D-D33E-418A-ABE2-7BA7EDBB63DA}"/>
    <cellStyle name="40% - Accent5 19 5" xfId="4699" xr:uid="{5EA8899F-0F7A-49C5-8630-702E8B544ADA}"/>
    <cellStyle name="40% - Accent5 2" xfId="1680" xr:uid="{97294E88-4C3D-49C1-BF78-E5A996D11508}"/>
    <cellStyle name="40% - Accent5 2 2" xfId="1681" xr:uid="{E7F82CF8-7CA5-43F9-BA31-0DE005D8BEA3}"/>
    <cellStyle name="40% - Accent5 2 2 2" xfId="1682" xr:uid="{45FCABC5-7A93-4CCA-8EF6-1C14D827FA27}"/>
    <cellStyle name="40% - Accent5 2 2 2 2" xfId="4705" xr:uid="{F78F8EF7-96AE-4FB4-8199-1726A1805C01}"/>
    <cellStyle name="40% - Accent5 2 2 3" xfId="1683" xr:uid="{26C1746D-6BFB-48A9-8B3A-EA8A8D68961E}"/>
    <cellStyle name="40% - Accent5 2 2 3 2" xfId="4706" xr:uid="{54F55477-5C96-4F3A-AFC9-C90B83D16A12}"/>
    <cellStyle name="40% - Accent5 2 2 4" xfId="1684" xr:uid="{9CA6B35A-1014-4ED3-8A16-DE21B6D05ED3}"/>
    <cellStyle name="40% - Accent5 2 2 4 2" xfId="4707" xr:uid="{611B60E8-40B4-4737-87A3-6E643864B8E6}"/>
    <cellStyle name="40% - Accent5 2 2 5" xfId="4704" xr:uid="{84A929CC-052E-45D7-A58E-D9EC40E97B8D}"/>
    <cellStyle name="40% - Accent5 2 3" xfId="1685" xr:uid="{92D11B36-1AB7-404B-B365-5AA348F23DF6}"/>
    <cellStyle name="40% - Accent5 2 3 2" xfId="4708" xr:uid="{09A31444-5B6C-4BC7-919F-8DDF1FF93C68}"/>
    <cellStyle name="40% - Accent5 2 4" xfId="1686" xr:uid="{D00A9A60-87FC-45F9-BD8F-21DE7C9CCC4B}"/>
    <cellStyle name="40% - Accent5 2 4 2" xfId="4709" xr:uid="{6B73095C-D07A-4359-8372-74FED1004D77}"/>
    <cellStyle name="40% - Accent5 2 5" xfId="1687" xr:uid="{5E3772D9-1130-4778-AE76-BB18C385326F}"/>
    <cellStyle name="40% - Accent5 2 5 2" xfId="4710" xr:uid="{6C724B45-1841-4A1F-9C1C-77AC6A653A45}"/>
    <cellStyle name="40% - Accent5 2 6" xfId="1688" xr:uid="{38C78E70-8A55-409F-BC3C-C4752B55EEC8}"/>
    <cellStyle name="40% - Accent5 2 6 2" xfId="4711" xr:uid="{4D0094D6-F1A4-49B2-9EFE-ABA38E0BF2D9}"/>
    <cellStyle name="40% - Accent5 2 7" xfId="1689" xr:uid="{4515D053-4C2D-4B41-8236-AD36BD675FD8}"/>
    <cellStyle name="40% - Accent5 2 7 2" xfId="4712" xr:uid="{C979D42C-D3E8-45B9-BC06-A1B4DA9E8EB0}"/>
    <cellStyle name="40% - Accent5 2 8" xfId="4703" xr:uid="{8FD02B63-CE2D-4760-8948-635F8369166B}"/>
    <cellStyle name="40% - Accent5 20" xfId="1690" xr:uid="{F1FB25E1-CECB-49AC-A13E-B2D5DEAF9933}"/>
    <cellStyle name="40% - Accent5 20 2" xfId="4713" xr:uid="{773BDDEA-D85D-48B0-A735-72956DE39CB8}"/>
    <cellStyle name="40% - Accent5 21" xfId="1691" xr:uid="{5AEBAF25-C96F-4C7A-B868-FA6001698524}"/>
    <cellStyle name="40% - Accent5 3" xfId="1692" xr:uid="{2E171F31-7409-4871-A3D5-9F6C15082565}"/>
    <cellStyle name="40% - Accent5 3 2" xfId="1693" xr:uid="{4E8F91A6-5500-4B65-992E-DC8905D1515F}"/>
    <cellStyle name="40% - Accent5 3 2 2" xfId="1694" xr:uid="{511CDED5-4A59-4650-A495-1B44F58DF4FF}"/>
    <cellStyle name="40% - Accent5 3 2 2 2" xfId="4716" xr:uid="{A2534F10-988A-4EC3-A834-1CF750AA1F69}"/>
    <cellStyle name="40% - Accent5 3 2 3" xfId="1695" xr:uid="{F7907761-31E1-4F40-BDF6-32E279A6C294}"/>
    <cellStyle name="40% - Accent5 3 2 3 2" xfId="4717" xr:uid="{E0227234-B840-452D-BCAF-D1C52789777A}"/>
    <cellStyle name="40% - Accent5 3 2 4" xfId="1696" xr:uid="{D31E67B0-D5F0-48C3-8046-3ACA2076552B}"/>
    <cellStyle name="40% - Accent5 3 2 4 2" xfId="4718" xr:uid="{4BB7CBA1-76D7-4B24-A2E4-15BBF527C39C}"/>
    <cellStyle name="40% - Accent5 3 2 5" xfId="4715" xr:uid="{715D6C60-81E5-4A73-A8C7-7E177DAA9450}"/>
    <cellStyle name="40% - Accent5 3 3" xfId="1697" xr:uid="{BDE0EDDE-B157-4667-84D6-B1BAC654BD78}"/>
    <cellStyle name="40% - Accent5 3 3 2" xfId="4719" xr:uid="{ED2741BA-0D47-46A7-AC11-02C03707ACEB}"/>
    <cellStyle name="40% - Accent5 3 4" xfId="1698" xr:uid="{CE1F5627-9217-4017-AB6F-5205C6200D41}"/>
    <cellStyle name="40% - Accent5 3 4 2" xfId="4720" xr:uid="{143395A2-4B09-4361-A719-CAF9091504FE}"/>
    <cellStyle name="40% - Accent5 3 5" xfId="1699" xr:uid="{ED4AD2E9-54D8-4F18-ABD6-B353BC0851B7}"/>
    <cellStyle name="40% - Accent5 3 5 2" xfId="4721" xr:uid="{3A894A23-E2A4-4E3A-A1E8-05FCC8F08148}"/>
    <cellStyle name="40% - Accent5 3 6" xfId="1700" xr:uid="{90670B39-7A96-4F54-8FD9-355DB55CC6B2}"/>
    <cellStyle name="40% - Accent5 3 6 2" xfId="4722" xr:uid="{056EE53B-CE05-4F18-93F9-3F998979DD09}"/>
    <cellStyle name="40% - Accent5 3 7" xfId="1701" xr:uid="{66396E1D-9B4A-4262-8DBA-D89DB07AE48A}"/>
    <cellStyle name="40% - Accent5 3 7 2" xfId="4723" xr:uid="{3B788318-D6CB-4662-BB78-4F2A8F72F433}"/>
    <cellStyle name="40% - Accent5 3 8" xfId="4714" xr:uid="{718A448A-48B1-4E38-97FF-3EFC682AAF56}"/>
    <cellStyle name="40% - Accent5 4" xfId="1702" xr:uid="{5DCC8632-7CC1-44A1-8198-5AE7C2FDC922}"/>
    <cellStyle name="40% - Accent5 4 2" xfId="1703" xr:uid="{25169A13-3C4B-43F3-9B41-3772C9F47C0D}"/>
    <cellStyle name="40% - Accent5 4 2 2" xfId="1704" xr:uid="{548CE77D-E199-4E1B-816D-BE5BC1E08741}"/>
    <cellStyle name="40% - Accent5 4 2 2 2" xfId="4726" xr:uid="{ECF51EAD-CE40-4E6A-AE1C-1DE13CBEB0E6}"/>
    <cellStyle name="40% - Accent5 4 2 3" xfId="1705" xr:uid="{11AAD4A3-45E1-478D-966A-60A129B5F9A2}"/>
    <cellStyle name="40% - Accent5 4 2 3 2" xfId="4727" xr:uid="{834787F2-21B7-4EB0-A701-7926C629A45D}"/>
    <cellStyle name="40% - Accent5 4 2 4" xfId="1706" xr:uid="{C019AF82-8AFC-4458-9DBC-C40BF921AB43}"/>
    <cellStyle name="40% - Accent5 4 2 4 2" xfId="4728" xr:uid="{E1732006-135A-43B4-9480-3DE9E8C8B7F9}"/>
    <cellStyle name="40% - Accent5 4 2 5" xfId="4725" xr:uid="{5750233E-435F-49C2-A12D-4279E6423936}"/>
    <cellStyle name="40% - Accent5 4 3" xfId="1707" xr:uid="{B744AAF2-B8B5-46D7-ACB1-72C44B106980}"/>
    <cellStyle name="40% - Accent5 4 3 2" xfId="4729" xr:uid="{98E1071A-58C7-4474-9474-6F9975BEC166}"/>
    <cellStyle name="40% - Accent5 4 4" xfId="1708" xr:uid="{4D2073A0-226C-4689-A304-C88AA9BF55D7}"/>
    <cellStyle name="40% - Accent5 4 4 2" xfId="4730" xr:uid="{C07ADD41-07B8-4FFC-AD36-3C6EA3A865B0}"/>
    <cellStyle name="40% - Accent5 4 5" xfId="1709" xr:uid="{1AAAF512-1E30-4B16-B7B1-518B141002BD}"/>
    <cellStyle name="40% - Accent5 4 5 2" xfId="4731" xr:uid="{05BA98A8-0BB7-4D78-9DF8-F88895DED3F3}"/>
    <cellStyle name="40% - Accent5 4 6" xfId="1710" xr:uid="{7DCA57D2-1E6C-41B5-BCC8-0B5C454C49D2}"/>
    <cellStyle name="40% - Accent5 4 6 2" xfId="4732" xr:uid="{491BBE6D-2AC9-4A44-8E10-48D1230655F4}"/>
    <cellStyle name="40% - Accent5 4 7" xfId="1711" xr:uid="{836CDEF7-F27F-45CE-8FCE-F06DDB0C0CCE}"/>
    <cellStyle name="40% - Accent5 4 7 2" xfId="4733" xr:uid="{123BB10B-4A17-4677-94AA-95802157665D}"/>
    <cellStyle name="40% - Accent5 4 8" xfId="4724" xr:uid="{74AA56BF-1F1A-4A4F-8A30-352AADBE9F81}"/>
    <cellStyle name="40% - Accent5 5" xfId="1712" xr:uid="{3791E5CE-BE3A-482E-B157-F6A426D01001}"/>
    <cellStyle name="40% - Accent5 5 2" xfId="1713" xr:uid="{C7B7BFE8-5181-4FA8-BC1B-FBF24E908FB8}"/>
    <cellStyle name="40% - Accent5 5 2 2" xfId="1714" xr:uid="{83D213C6-2A97-469A-AA6E-8E4AD8F5EC3B}"/>
    <cellStyle name="40% - Accent5 5 2 2 2" xfId="4736" xr:uid="{D4B1E815-A7D4-4CF2-A9B9-3F506AA97056}"/>
    <cellStyle name="40% - Accent5 5 2 3" xfId="1715" xr:uid="{A0CD30D0-A356-4CC6-A900-E41AE7484630}"/>
    <cellStyle name="40% - Accent5 5 2 3 2" xfId="4737" xr:uid="{0C20ED3F-0A33-4CD4-B41F-AF1F724B771A}"/>
    <cellStyle name="40% - Accent5 5 2 4" xfId="1716" xr:uid="{0DCA7E59-FA07-4CCE-BFE2-FA97D86F59D6}"/>
    <cellStyle name="40% - Accent5 5 2 4 2" xfId="4738" xr:uid="{658B182F-5DBA-43D4-B2A7-7DF6312EAE96}"/>
    <cellStyle name="40% - Accent5 5 2 5" xfId="4735" xr:uid="{B9139246-C3A7-4FBC-8D75-BC718F844F9D}"/>
    <cellStyle name="40% - Accent5 5 3" xfId="1717" xr:uid="{95211C57-7144-453E-A124-60346636F4EC}"/>
    <cellStyle name="40% - Accent5 5 3 2" xfId="4739" xr:uid="{8F6AD389-0C52-4F85-B054-3D9CB171D821}"/>
    <cellStyle name="40% - Accent5 5 4" xfId="1718" xr:uid="{425B59C6-40A8-48C9-ACD5-65E0356B392C}"/>
    <cellStyle name="40% - Accent5 5 4 2" xfId="4740" xr:uid="{0FE08BEA-A18F-4AC2-9327-638469893C33}"/>
    <cellStyle name="40% - Accent5 5 5" xfId="1719" xr:uid="{19007DB0-4D1C-4256-8734-44166B0556C5}"/>
    <cellStyle name="40% - Accent5 5 5 2" xfId="4741" xr:uid="{E154BF44-2CA2-4BB6-BF99-8BAE8C7F30E9}"/>
    <cellStyle name="40% - Accent5 5 6" xfId="1720" xr:uid="{F31A677D-F25E-45AD-A7D4-D6ECB1A48223}"/>
    <cellStyle name="40% - Accent5 5 6 2" xfId="4742" xr:uid="{A56B6E2D-224F-4972-826E-856574EE383E}"/>
    <cellStyle name="40% - Accent5 5 7" xfId="4734" xr:uid="{44A28257-7448-42CE-BA8E-BB588643B52C}"/>
    <cellStyle name="40% - Accent5 6" xfId="1721" xr:uid="{63FB2C98-BD2D-41A0-804D-3B19787A5D92}"/>
    <cellStyle name="40% - Accent5 6 2" xfId="1722" xr:uid="{C8FE5104-18A7-4FA9-858B-B09A8EB418A7}"/>
    <cellStyle name="40% - Accent5 6 2 2" xfId="1723" xr:uid="{5109A06F-F1AE-471D-BEB0-9E07992D8868}"/>
    <cellStyle name="40% - Accent5 6 2 2 2" xfId="4745" xr:uid="{EDDB4B42-4AF4-4F91-B59E-7F8377574F7A}"/>
    <cellStyle name="40% - Accent5 6 2 3" xfId="1724" xr:uid="{7779EAE7-34CE-4AD7-AB88-44F7D697FBCF}"/>
    <cellStyle name="40% - Accent5 6 2 3 2" xfId="4746" xr:uid="{783CDB15-F46E-4337-9997-AD1B200F1A08}"/>
    <cellStyle name="40% - Accent5 6 2 4" xfId="1725" xr:uid="{B4258B09-284F-4AB2-8E68-4ECA4C95FA41}"/>
    <cellStyle name="40% - Accent5 6 2 4 2" xfId="4747" xr:uid="{01045FB2-102B-42E9-9CC0-F29F977F9B37}"/>
    <cellStyle name="40% - Accent5 6 2 5" xfId="4744" xr:uid="{A824C09A-D79B-416B-8AC6-0493E2B6DFA0}"/>
    <cellStyle name="40% - Accent5 6 3" xfId="1726" xr:uid="{F24ACCE4-DCF5-47BD-9CD1-B6E6259EE414}"/>
    <cellStyle name="40% - Accent5 6 3 2" xfId="4748" xr:uid="{29CD8E5C-4054-46D4-9CC0-E95299AEE18D}"/>
    <cellStyle name="40% - Accent5 6 4" xfId="1727" xr:uid="{A98D0BA3-C2B9-444F-875D-6B4A0E115BC9}"/>
    <cellStyle name="40% - Accent5 6 4 2" xfId="4749" xr:uid="{50DBFFF4-852B-4F59-BA2D-715022BBAB48}"/>
    <cellStyle name="40% - Accent5 6 5" xfId="1728" xr:uid="{1C5ADAD4-3820-4FE9-9CBC-B529C9F7E3DB}"/>
    <cellStyle name="40% - Accent5 6 5 2" xfId="4750" xr:uid="{6D49A6C2-A295-407B-8579-7B1FB7A6135A}"/>
    <cellStyle name="40% - Accent5 6 6" xfId="1729" xr:uid="{D565641E-313E-49F6-9A43-4356A34C50E0}"/>
    <cellStyle name="40% - Accent5 6 6 2" xfId="4751" xr:uid="{2ABA6AEF-353E-4299-AB2C-EC5592BF6A24}"/>
    <cellStyle name="40% - Accent5 6 7" xfId="4743" xr:uid="{9348883C-D3D3-4C77-9F09-48E14B7698B3}"/>
    <cellStyle name="40% - Accent5 7" xfId="1730" xr:uid="{02314842-4210-412F-A044-72D93B1F1BAD}"/>
    <cellStyle name="40% - Accent5 7 2" xfId="1731" xr:uid="{3033E932-C57D-4C49-9BEB-775419A80C64}"/>
    <cellStyle name="40% - Accent5 7 2 2" xfId="1732" xr:uid="{5E299D17-2F8B-45DA-A55F-DDAD2F2ED871}"/>
    <cellStyle name="40% - Accent5 7 2 2 2" xfId="4754" xr:uid="{303819DB-B219-4B3B-87F9-8A1167C55F02}"/>
    <cellStyle name="40% - Accent5 7 2 3" xfId="1733" xr:uid="{AB71C54F-CF7B-4585-BEA6-0DED1DD3C3F8}"/>
    <cellStyle name="40% - Accent5 7 2 3 2" xfId="4755" xr:uid="{B7D455CB-A62C-44A8-B5AC-FC9DEABBBC3D}"/>
    <cellStyle name="40% - Accent5 7 2 4" xfId="1734" xr:uid="{3999F754-FEAA-4C3E-A34E-F79D089F0FB6}"/>
    <cellStyle name="40% - Accent5 7 2 4 2" xfId="4756" xr:uid="{57174285-69B7-4124-A77F-BB1C0F15CE51}"/>
    <cellStyle name="40% - Accent5 7 2 5" xfId="4753" xr:uid="{3915947C-DC60-454A-9C1A-A7284B555386}"/>
    <cellStyle name="40% - Accent5 7 3" xfId="1735" xr:uid="{0E9A1888-4006-447D-9D02-F4333E89F9F9}"/>
    <cellStyle name="40% - Accent5 7 3 2" xfId="4757" xr:uid="{CD739B4C-CEA4-4858-A11B-F5A88F4179E9}"/>
    <cellStyle name="40% - Accent5 7 4" xfId="1736" xr:uid="{12F5B542-44AF-4D05-BE97-4846A06C9276}"/>
    <cellStyle name="40% - Accent5 7 4 2" xfId="4758" xr:uid="{3E53CB94-6C7C-4A2D-AEFF-F43F7DF8ACD5}"/>
    <cellStyle name="40% - Accent5 7 5" xfId="1737" xr:uid="{49DD81FC-A238-4795-87D5-A37F699578B5}"/>
    <cellStyle name="40% - Accent5 7 5 2" xfId="4759" xr:uid="{2694D3A8-2513-4542-AFB3-34CF80E1CEC4}"/>
    <cellStyle name="40% - Accent5 7 6" xfId="1738" xr:uid="{D1572B6B-8CDA-4ABE-BCFB-E45F7C6C9BAC}"/>
    <cellStyle name="40% - Accent5 7 6 2" xfId="4760" xr:uid="{EA069BA5-D46F-42E8-9120-8BE3FA5BED8D}"/>
    <cellStyle name="40% - Accent5 7 7" xfId="4752" xr:uid="{DECE8F43-2565-43EF-8E11-1B609A2624FC}"/>
    <cellStyle name="40% - Accent5 8" xfId="1739" xr:uid="{E182D3FA-7264-4C82-8C78-62505D1A8978}"/>
    <cellStyle name="40% - Accent5 8 2" xfId="1740" xr:uid="{6F388771-60C3-4AC0-A774-66B48CCB13DD}"/>
    <cellStyle name="40% - Accent5 8 2 2" xfId="1741" xr:uid="{CA157823-9324-4AC7-851F-E9AA039DD42E}"/>
    <cellStyle name="40% - Accent5 8 2 2 2" xfId="4763" xr:uid="{3891A44C-7A1A-4D68-B07B-66B2D03BC194}"/>
    <cellStyle name="40% - Accent5 8 2 3" xfId="1742" xr:uid="{84F0C884-1D40-4F8D-8163-45A412F0F29E}"/>
    <cellStyle name="40% - Accent5 8 2 3 2" xfId="4764" xr:uid="{4C588F11-EBDF-4D94-B82F-6757EFB7D89C}"/>
    <cellStyle name="40% - Accent5 8 2 4" xfId="1743" xr:uid="{03CA574E-195C-4AF8-993C-659223B78E29}"/>
    <cellStyle name="40% - Accent5 8 2 4 2" xfId="4765" xr:uid="{0B786DB5-2E62-466F-9E68-E7CD967FBA08}"/>
    <cellStyle name="40% - Accent5 8 2 5" xfId="4762" xr:uid="{B955BF0C-DDB4-4214-B9C5-E150C7FDE52B}"/>
    <cellStyle name="40% - Accent5 8 3" xfId="1744" xr:uid="{B44CAD15-4DC9-4D3D-9BB4-4B99FEAF16AB}"/>
    <cellStyle name="40% - Accent5 8 3 2" xfId="4766" xr:uid="{3B273B09-A919-4828-9D3D-8DDE42628F5A}"/>
    <cellStyle name="40% - Accent5 8 4" xfId="1745" xr:uid="{1E070AFC-AC27-48CB-A1E2-19C478F12A1B}"/>
    <cellStyle name="40% - Accent5 8 4 2" xfId="4767" xr:uid="{AEF3E9EB-FCDD-4278-B59C-115C0B7F386F}"/>
    <cellStyle name="40% - Accent5 8 5" xfId="1746" xr:uid="{EAC155BB-3E3F-4A09-9B11-BADC493AD891}"/>
    <cellStyle name="40% - Accent5 8 5 2" xfId="4768" xr:uid="{48E25282-BC37-466B-BF7C-AB211A5DEEDF}"/>
    <cellStyle name="40% - Accent5 8 6" xfId="1747" xr:uid="{DF50193B-C2E5-4E02-900D-2E4AC86C2AB9}"/>
    <cellStyle name="40% - Accent5 8 6 2" xfId="4769" xr:uid="{A57EBEFC-45CB-4A57-B27D-8F0228EDD20B}"/>
    <cellStyle name="40% - Accent5 8 7" xfId="4761" xr:uid="{B66D4ED7-D66F-4C94-BEED-EE3BBAC15F9D}"/>
    <cellStyle name="40% - Accent5 9" xfId="1748" xr:uid="{F4A97A5E-6F75-417B-AD3F-A45CF554DBA3}"/>
    <cellStyle name="40% - Accent5 9 2" xfId="1749" xr:uid="{4233BF85-39E0-412B-B348-363E8394A207}"/>
    <cellStyle name="40% - Accent5 9 2 2" xfId="1750" xr:uid="{351FD716-8209-474C-A4A1-CE42E2546547}"/>
    <cellStyle name="40% - Accent5 9 2 2 2" xfId="4772" xr:uid="{1500C21F-E5D7-40B5-9753-BF54F15A8750}"/>
    <cellStyle name="40% - Accent5 9 2 3" xfId="1751" xr:uid="{CCBB4C47-DCA9-4F63-8AB2-C967BDEA16E3}"/>
    <cellStyle name="40% - Accent5 9 2 3 2" xfId="4773" xr:uid="{8BE3DCCA-594F-437D-A4A1-EF5C07FAAAD8}"/>
    <cellStyle name="40% - Accent5 9 2 4" xfId="1752" xr:uid="{277BFC1C-DE04-450B-BC6E-E8F06F1BD7AD}"/>
    <cellStyle name="40% - Accent5 9 2 4 2" xfId="4774" xr:uid="{EF3F8DF3-8C3B-4D98-8FA9-5853006B5086}"/>
    <cellStyle name="40% - Accent5 9 2 5" xfId="4771" xr:uid="{CC1ED085-4661-4B12-BBC9-4E537265C721}"/>
    <cellStyle name="40% - Accent5 9 3" xfId="1753" xr:uid="{8BE17201-1DE9-4B75-BAFB-72DD591F70E2}"/>
    <cellStyle name="40% - Accent5 9 3 2" xfId="4775" xr:uid="{E56B3E1D-2272-4032-B481-19AA54659E5F}"/>
    <cellStyle name="40% - Accent5 9 4" xfId="1754" xr:uid="{AC0B9D39-5F09-430E-B918-A17B7AEFBF02}"/>
    <cellStyle name="40% - Accent5 9 4 2" xfId="4776" xr:uid="{95A2A246-DC84-4ADF-A800-89D9432527BF}"/>
    <cellStyle name="40% - Accent5 9 5" xfId="1755" xr:uid="{13521FA5-ED52-4555-B46F-7EDFD12DB30A}"/>
    <cellStyle name="40% - Accent5 9 5 2" xfId="4777" xr:uid="{0CAE0ED6-39E6-44C5-97E3-CC6FB12E6D56}"/>
    <cellStyle name="40% - Accent5 9 6" xfId="1756" xr:uid="{34F404C1-CE55-4475-B64A-73D4734E4014}"/>
    <cellStyle name="40% - Accent5 9 6 2" xfId="4778" xr:uid="{E9680B57-98B8-42FD-82B3-7B9CF8AD1D0D}"/>
    <cellStyle name="40% - Accent5 9 7" xfId="4770" xr:uid="{4CAB91C6-0249-4A05-8D50-8E1CD1450A4B}"/>
    <cellStyle name="40% - Accent6 10" xfId="1757" xr:uid="{02459FA9-1AB7-4F20-9DF1-36C9524ADF59}"/>
    <cellStyle name="40% - Accent6 10 2" xfId="1758" xr:uid="{48E5A7B3-469D-4C2C-8DEA-143C4329B4BF}"/>
    <cellStyle name="40% - Accent6 10 2 2" xfId="1759" xr:uid="{B961D5AB-5DB4-45F8-B425-0E2F544BB3B3}"/>
    <cellStyle name="40% - Accent6 10 2 2 2" xfId="4781" xr:uid="{B01F3A96-0324-45A7-B256-3F7C31F8F644}"/>
    <cellStyle name="40% - Accent6 10 2 3" xfId="1760" xr:uid="{B733557F-C44B-408A-815B-1A93A73E3AB2}"/>
    <cellStyle name="40% - Accent6 10 2 3 2" xfId="4782" xr:uid="{2FAEB0C9-BB85-4417-8AF2-9B1F18E20C63}"/>
    <cellStyle name="40% - Accent6 10 2 4" xfId="1761" xr:uid="{5198DBCC-04BB-4A5E-8D1A-43DD4DD430E5}"/>
    <cellStyle name="40% - Accent6 10 2 4 2" xfId="4783" xr:uid="{11D78583-4C9E-457C-8B7C-4A9330C292F4}"/>
    <cellStyle name="40% - Accent6 10 2 5" xfId="4780" xr:uid="{73BFAB2B-668C-4170-9C70-6C53FD7CCCCE}"/>
    <cellStyle name="40% - Accent6 10 3" xfId="1762" xr:uid="{E6A07550-F162-48EA-B237-F7F1905B6DF0}"/>
    <cellStyle name="40% - Accent6 10 3 2" xfId="4784" xr:uid="{EECC0D9F-7544-4A1A-8231-323635B143EF}"/>
    <cellStyle name="40% - Accent6 10 4" xfId="1763" xr:uid="{387D9738-433C-4621-9BEA-71542B2477CD}"/>
    <cellStyle name="40% - Accent6 10 4 2" xfId="4785" xr:uid="{4E577650-FB94-4B58-AF90-97A5003E6152}"/>
    <cellStyle name="40% - Accent6 10 5" xfId="1764" xr:uid="{7AB26A29-22A4-4D17-92E2-38DA1AE7BE78}"/>
    <cellStyle name="40% - Accent6 10 5 2" xfId="4786" xr:uid="{081977CB-63A7-4750-A7F0-83B67D247EAD}"/>
    <cellStyle name="40% - Accent6 10 6" xfId="1765" xr:uid="{430D6522-66AD-4A7E-BEEE-F9BD97B12D8F}"/>
    <cellStyle name="40% - Accent6 10 6 2" xfId="4787" xr:uid="{FD77264B-60B9-415E-9DCD-B9488DA3D136}"/>
    <cellStyle name="40% - Accent6 10 7" xfId="4779" xr:uid="{8A6F117C-CBE4-4679-B725-A87FB1F890CF}"/>
    <cellStyle name="40% - Accent6 11" xfId="1766" xr:uid="{45D9C2D8-DE8B-4843-ABF0-4F4FEDCE502C}"/>
    <cellStyle name="40% - Accent6 11 2" xfId="1767" xr:uid="{8A04629B-937F-42A2-A69F-68463286B3A7}"/>
    <cellStyle name="40% - Accent6 11 2 2" xfId="1768" xr:uid="{2DF26F0C-5F3E-4709-A1DC-462511DEBA58}"/>
    <cellStyle name="40% - Accent6 11 2 2 2" xfId="4790" xr:uid="{30C0B4E2-9154-4A50-A584-10953CEB92C3}"/>
    <cellStyle name="40% - Accent6 11 2 3" xfId="1769" xr:uid="{0ECC78B2-8352-4959-AD47-09E530741C71}"/>
    <cellStyle name="40% - Accent6 11 2 3 2" xfId="4791" xr:uid="{A23B2DD7-CE65-4544-BE9C-2A4F7B9827FE}"/>
    <cellStyle name="40% - Accent6 11 2 4" xfId="1770" xr:uid="{0FC58EC4-0099-4DA6-AAAE-31BD660C8D56}"/>
    <cellStyle name="40% - Accent6 11 2 4 2" xfId="4792" xr:uid="{054C33CD-3E60-4F13-B485-1474CF8CD3AD}"/>
    <cellStyle name="40% - Accent6 11 2 5" xfId="4789" xr:uid="{8B5635B7-E858-47AF-8CFB-C2527B8B4F30}"/>
    <cellStyle name="40% - Accent6 11 3" xfId="1771" xr:uid="{A4562CEC-9D23-40E1-8D0D-702B38382D40}"/>
    <cellStyle name="40% - Accent6 11 3 2" xfId="4793" xr:uid="{9FD17B8F-E250-4C22-B657-CF5F8642FA17}"/>
    <cellStyle name="40% - Accent6 11 4" xfId="1772" xr:uid="{C2C04898-9BFC-468E-8A42-1D7B29FBA829}"/>
    <cellStyle name="40% - Accent6 11 4 2" xfId="4794" xr:uid="{E7ADB170-0398-4D1A-80EA-254F5259294A}"/>
    <cellStyle name="40% - Accent6 11 5" xfId="1773" xr:uid="{90FB429F-B7A5-4F02-A2C9-183962940CEA}"/>
    <cellStyle name="40% - Accent6 11 5 2" xfId="4795" xr:uid="{4280492E-A4EA-4EEC-B05F-B9E0E56BC5BB}"/>
    <cellStyle name="40% - Accent6 11 6" xfId="1774" xr:uid="{571CC590-D6CB-4F79-8698-7B2228D75341}"/>
    <cellStyle name="40% - Accent6 11 6 2" xfId="4796" xr:uid="{994E3E4C-AAE0-4817-AE8C-DCC191F09F99}"/>
    <cellStyle name="40% - Accent6 11 7" xfId="4788" xr:uid="{E253B62E-CF38-4457-A3AA-387D2BA0A44A}"/>
    <cellStyle name="40% - Accent6 12" xfId="1775" xr:uid="{8CD5DB43-4CE3-42E3-949D-3D87386746F7}"/>
    <cellStyle name="40% - Accent6 12 2" xfId="1776" xr:uid="{4F4BB96E-7428-45A5-A1B1-C118F1AB75F6}"/>
    <cellStyle name="40% - Accent6 12 2 2" xfId="1777" xr:uid="{84ADB39F-20B3-4D66-B3EE-153D63D094E2}"/>
    <cellStyle name="40% - Accent6 12 2 2 2" xfId="4799" xr:uid="{F5648A7C-C86E-44DB-B431-AA8588E5486B}"/>
    <cellStyle name="40% - Accent6 12 2 3" xfId="1778" xr:uid="{00D08873-6722-41DF-A623-03D32D33E63F}"/>
    <cellStyle name="40% - Accent6 12 2 3 2" xfId="4800" xr:uid="{7DBB491A-09BA-40B8-B438-59C3823A59C0}"/>
    <cellStyle name="40% - Accent6 12 2 4" xfId="1779" xr:uid="{835E27AF-E4AE-4A4A-8B73-6A52ECC82442}"/>
    <cellStyle name="40% - Accent6 12 2 4 2" xfId="4801" xr:uid="{BFBA9968-91A3-4AAF-8DE0-569D33781CC9}"/>
    <cellStyle name="40% - Accent6 12 2 5" xfId="4798" xr:uid="{1CF172C0-6FFB-40DF-A5A3-1BAC7BE6D5DD}"/>
    <cellStyle name="40% - Accent6 12 3" xfId="1780" xr:uid="{93C2B713-0A37-4337-9997-31E6E46E1A6F}"/>
    <cellStyle name="40% - Accent6 12 3 2" xfId="4802" xr:uid="{624F7D30-69F8-43DF-9A8B-F95A77421A43}"/>
    <cellStyle name="40% - Accent6 12 4" xfId="1781" xr:uid="{2562721C-67C6-4E93-BDAE-5C944DB82ED4}"/>
    <cellStyle name="40% - Accent6 12 4 2" xfId="4803" xr:uid="{5D2D6A48-E78C-4240-B2CE-DB8990EBAFE6}"/>
    <cellStyle name="40% - Accent6 12 5" xfId="1782" xr:uid="{8210828B-2751-4BCA-AD1D-E6958EEBF6C4}"/>
    <cellStyle name="40% - Accent6 12 5 2" xfId="4804" xr:uid="{9B96C9E9-CC87-4423-91DE-307448681839}"/>
    <cellStyle name="40% - Accent6 12 6" xfId="1783" xr:uid="{9C260C7E-3D51-409C-B691-1ED2CB0DE8EA}"/>
    <cellStyle name="40% - Accent6 12 6 2" xfId="4805" xr:uid="{E263B2F3-4798-474D-8897-D3934AEE8B1B}"/>
    <cellStyle name="40% - Accent6 12 7" xfId="4797" xr:uid="{8B1CECA5-BF08-4FEA-BC79-7448D7F7A8D3}"/>
    <cellStyle name="40% - Accent6 13" xfId="1784" xr:uid="{26CAD393-F4B5-457D-9710-EBD4D1A00B18}"/>
    <cellStyle name="40% - Accent6 13 2" xfId="1785" xr:uid="{E6A1F386-23BE-4709-9A13-568C00ED9464}"/>
    <cellStyle name="40% - Accent6 13 2 2" xfId="1786" xr:uid="{531DF0C1-3AE2-4AFD-B178-C80ACB677054}"/>
    <cellStyle name="40% - Accent6 13 2 2 2" xfId="4808" xr:uid="{9D594AA3-D65D-419B-9DA1-75A8B916D512}"/>
    <cellStyle name="40% - Accent6 13 2 3" xfId="1787" xr:uid="{0932EA44-3E2B-47F3-AA5C-5A4B11F92903}"/>
    <cellStyle name="40% - Accent6 13 2 3 2" xfId="4809" xr:uid="{5A0AC1E3-D63A-4483-8D47-D4FFDC33F15A}"/>
    <cellStyle name="40% - Accent6 13 2 4" xfId="1788" xr:uid="{AFDD392F-C3AB-4871-9362-BB8971C4CF9C}"/>
    <cellStyle name="40% - Accent6 13 2 4 2" xfId="4810" xr:uid="{CEE6307B-0609-4ADE-92F5-87E9C57EEB57}"/>
    <cellStyle name="40% - Accent6 13 2 5" xfId="4807" xr:uid="{1AAB8D57-5346-4B73-9044-6AF2AEAF2535}"/>
    <cellStyle name="40% - Accent6 13 3" xfId="1789" xr:uid="{2539EC47-7353-4E13-B765-5DF5728B821A}"/>
    <cellStyle name="40% - Accent6 13 3 2" xfId="4811" xr:uid="{2EC6E8F1-904D-4F6D-B3D7-5AC5483B4413}"/>
    <cellStyle name="40% - Accent6 13 4" xfId="1790" xr:uid="{2D8BC22E-0C2A-4749-BF65-18B4E7ECAB7B}"/>
    <cellStyle name="40% - Accent6 13 4 2" xfId="4812" xr:uid="{FE1F5BDC-0A8F-412C-8FD6-1EE00BD461FA}"/>
    <cellStyle name="40% - Accent6 13 5" xfId="1791" xr:uid="{94180B95-8AAE-42B2-AC0D-4BEF96081190}"/>
    <cellStyle name="40% - Accent6 13 5 2" xfId="4813" xr:uid="{C52DE47B-8932-4898-83D2-A55F6A974F51}"/>
    <cellStyle name="40% - Accent6 13 6" xfId="1792" xr:uid="{A0F0ABF3-2EFC-4CBC-91B9-5260E3F3E29B}"/>
    <cellStyle name="40% - Accent6 13 6 2" xfId="4814" xr:uid="{3D311DDB-0E11-4D7C-83AD-251C9C0531F9}"/>
    <cellStyle name="40% - Accent6 13 7" xfId="4806" xr:uid="{6C29FB8E-580E-40BF-A58F-A41AB43623FF}"/>
    <cellStyle name="40% - Accent6 14" xfId="1793" xr:uid="{FB9A8259-420B-4A4A-80D2-F102AB3C0EE5}"/>
    <cellStyle name="40% - Accent6 14 2" xfId="1794" xr:uid="{EA0B102E-60A9-47BA-B270-446043CBFB20}"/>
    <cellStyle name="40% - Accent6 14 2 2" xfId="1795" xr:uid="{126478ED-165C-4A60-B1A2-8C1B449633F4}"/>
    <cellStyle name="40% - Accent6 14 2 2 2" xfId="4817" xr:uid="{9C83393C-A666-46BD-8E13-9E755B835FF0}"/>
    <cellStyle name="40% - Accent6 14 2 3" xfId="1796" xr:uid="{675ABE27-74AA-483D-BFC4-2BC2571C52E7}"/>
    <cellStyle name="40% - Accent6 14 2 3 2" xfId="4818" xr:uid="{9817AE5D-4A52-40C5-B654-A9678B90371A}"/>
    <cellStyle name="40% - Accent6 14 2 4" xfId="1797" xr:uid="{F8B38388-E3E0-41E2-B86A-0EBCD21C2694}"/>
    <cellStyle name="40% - Accent6 14 2 4 2" xfId="4819" xr:uid="{14FA2EFE-364E-478F-814E-BC2EC5C12C9B}"/>
    <cellStyle name="40% - Accent6 14 2 5" xfId="4816" xr:uid="{E0F4F9E5-91ED-4425-A41D-C7BA0084AC40}"/>
    <cellStyle name="40% - Accent6 14 3" xfId="1798" xr:uid="{9D6147CA-5E3C-4A2E-99A6-2E136C80456E}"/>
    <cellStyle name="40% - Accent6 14 3 2" xfId="4820" xr:uid="{1548BD75-921C-4580-9014-8B802E455969}"/>
    <cellStyle name="40% - Accent6 14 4" xfId="1799" xr:uid="{581AE6BC-BF0B-4CCA-8D9B-5D661CF9FB3A}"/>
    <cellStyle name="40% - Accent6 14 4 2" xfId="4821" xr:uid="{435E2412-E0F9-4F73-B7D1-D47D7BC54490}"/>
    <cellStyle name="40% - Accent6 14 5" xfId="1800" xr:uid="{A5C3CBE9-62F8-4E77-B211-5F8E9F3AD716}"/>
    <cellStyle name="40% - Accent6 14 5 2" xfId="4822" xr:uid="{485A5D8F-9567-4CC1-9D46-0454EC1718FD}"/>
    <cellStyle name="40% - Accent6 14 6" xfId="1801" xr:uid="{FE26D895-C514-45CB-B353-156800E866C0}"/>
    <cellStyle name="40% - Accent6 14 6 2" xfId="4823" xr:uid="{207304F1-B0E9-4360-B835-632788ABE213}"/>
    <cellStyle name="40% - Accent6 14 7" xfId="4815" xr:uid="{A3712830-9AF4-43DB-A04B-9E12CDFF1BB1}"/>
    <cellStyle name="40% - Accent6 15" xfId="1802" xr:uid="{80602869-D3FA-4372-A2B3-E8CF1640EA08}"/>
    <cellStyle name="40% - Accent6 15 2" xfId="1803" xr:uid="{0E0A9D3B-FE8B-408B-8AE3-E8B30A14FF9D}"/>
    <cellStyle name="40% - Accent6 15 2 2" xfId="1804" xr:uid="{62FF1DB0-5ECD-479B-8578-FDCBE1D056E4}"/>
    <cellStyle name="40% - Accent6 15 2 2 2" xfId="4826" xr:uid="{FF8EFB0E-1BB7-405E-ABDF-3370A90A2BE6}"/>
    <cellStyle name="40% - Accent6 15 2 3" xfId="1805" xr:uid="{C33A3DD1-C311-4A6F-BC87-7B402F464629}"/>
    <cellStyle name="40% - Accent6 15 2 3 2" xfId="4827" xr:uid="{99252531-192D-42D3-BB96-8E7EEC1C8807}"/>
    <cellStyle name="40% - Accent6 15 2 4" xfId="1806" xr:uid="{4AD5DB19-F076-46BD-82DA-83D1ED13321A}"/>
    <cellStyle name="40% - Accent6 15 2 4 2" xfId="4828" xr:uid="{DA7D0DA3-5108-488A-92D2-4C927EF7ABD2}"/>
    <cellStyle name="40% - Accent6 15 2 5" xfId="4825" xr:uid="{A0F78FAE-E8DF-40FB-A749-A24173126F15}"/>
    <cellStyle name="40% - Accent6 15 3" xfId="1807" xr:uid="{3A5044B7-A10B-4935-B22B-AF94605A0198}"/>
    <cellStyle name="40% - Accent6 15 3 2" xfId="4829" xr:uid="{CA9FD529-8846-43DF-B4C9-16684F2BCCC1}"/>
    <cellStyle name="40% - Accent6 15 4" xfId="1808" xr:uid="{696DD726-A0B7-47A7-B951-48FA3A93C6CF}"/>
    <cellStyle name="40% - Accent6 15 4 2" xfId="4830" xr:uid="{37F01CC8-4F72-4A1C-BA49-D3EA408038BF}"/>
    <cellStyle name="40% - Accent6 15 5" xfId="1809" xr:uid="{F2618681-DE57-4186-8910-8008A132FCC9}"/>
    <cellStyle name="40% - Accent6 15 5 2" xfId="4831" xr:uid="{830C98CA-9239-452F-A302-167743ED7CE9}"/>
    <cellStyle name="40% - Accent6 15 6" xfId="1810" xr:uid="{07E6FB00-3A27-4DBE-942B-7500092C1E33}"/>
    <cellStyle name="40% - Accent6 15 6 2" xfId="4832" xr:uid="{F0A29DFA-F168-47BC-A0A7-2310DFDC430D}"/>
    <cellStyle name="40% - Accent6 15 7" xfId="4824" xr:uid="{ADBAFFC0-4179-4DCE-A15D-BDF416412A1C}"/>
    <cellStyle name="40% - Accent6 16" xfId="1811" xr:uid="{6C9FF4B0-E6D5-43E1-BBFF-7D84D3E1E0A1}"/>
    <cellStyle name="40% - Accent6 16 2" xfId="1812" xr:uid="{8D4300E3-B7E6-4F40-9FB7-042106344C1E}"/>
    <cellStyle name="40% - Accent6 16 2 2" xfId="1813" xr:uid="{860A84D6-54EF-4C5E-B465-30FBC44972B0}"/>
    <cellStyle name="40% - Accent6 16 2 2 2" xfId="4835" xr:uid="{DA8EE7DD-2C40-4D1D-8DF3-2A6F5F182D62}"/>
    <cellStyle name="40% - Accent6 16 2 3" xfId="1814" xr:uid="{13A30EF0-151A-47D4-9B60-C39416CA0342}"/>
    <cellStyle name="40% - Accent6 16 2 3 2" xfId="4836" xr:uid="{0BA08A4D-14C3-4798-B493-A10B01A4E77B}"/>
    <cellStyle name="40% - Accent6 16 2 4" xfId="1815" xr:uid="{DE55D8ED-211C-41D2-8B19-EEA62AE078DE}"/>
    <cellStyle name="40% - Accent6 16 2 4 2" xfId="4837" xr:uid="{1D5D79DE-FA1B-4834-80F7-16592557C653}"/>
    <cellStyle name="40% - Accent6 16 2 5" xfId="4834" xr:uid="{EE881C01-C80C-49F7-B063-F50F8EE40646}"/>
    <cellStyle name="40% - Accent6 16 3" xfId="1816" xr:uid="{F327D86D-7508-490A-A3FB-F51C8EDEE852}"/>
    <cellStyle name="40% - Accent6 16 3 2" xfId="4838" xr:uid="{7CF37374-3165-4821-9A0B-BC938CDD723D}"/>
    <cellStyle name="40% - Accent6 16 4" xfId="1817" xr:uid="{53EF5E08-156E-4A2E-B483-08B0BFFEDAFD}"/>
    <cellStyle name="40% - Accent6 16 4 2" xfId="4839" xr:uid="{7572B445-3ACB-4489-BD5D-3763AA1F0A63}"/>
    <cellStyle name="40% - Accent6 16 5" xfId="1818" xr:uid="{96995700-BB7D-4F4B-8E5E-9429BE76E4E3}"/>
    <cellStyle name="40% - Accent6 16 5 2" xfId="4840" xr:uid="{D2559244-8884-4721-A4A7-0E30658ACB39}"/>
    <cellStyle name="40% - Accent6 16 6" xfId="1819" xr:uid="{42F53B1E-F509-472E-A55A-6DD2A8ADA004}"/>
    <cellStyle name="40% - Accent6 16 6 2" xfId="4841" xr:uid="{7BF02366-310A-4B72-8CE1-5E81FFF93D7F}"/>
    <cellStyle name="40% - Accent6 16 7" xfId="4833" xr:uid="{0EF73411-227C-4FF2-9F55-4E4F007A4873}"/>
    <cellStyle name="40% - Accent6 17" xfId="1820" xr:uid="{080EE2A5-69E3-4ED1-AD24-98D820B92A73}"/>
    <cellStyle name="40% - Accent6 17 2" xfId="1821" xr:uid="{FB5695B0-4C53-428C-A48B-D5B910FFAADE}"/>
    <cellStyle name="40% - Accent6 17 2 2" xfId="1822" xr:uid="{656BE1D7-758A-4823-A1DE-57C59C74D96D}"/>
    <cellStyle name="40% - Accent6 17 2 2 2" xfId="4844" xr:uid="{57F5EC5B-6470-4B3C-912A-F898FB85B6A2}"/>
    <cellStyle name="40% - Accent6 17 2 3" xfId="1823" xr:uid="{9BEB5B85-3C1A-48A7-9278-42EA604B57A6}"/>
    <cellStyle name="40% - Accent6 17 2 3 2" xfId="4845" xr:uid="{D3839A89-C95E-47A7-A9B5-B52A106FE62A}"/>
    <cellStyle name="40% - Accent6 17 2 4" xfId="1824" xr:uid="{884988BB-3A36-467B-BCEF-DCE83E65D5D6}"/>
    <cellStyle name="40% - Accent6 17 2 4 2" xfId="4846" xr:uid="{3822AAA5-C317-45FF-97A0-B24CA48B556E}"/>
    <cellStyle name="40% - Accent6 17 2 5" xfId="4843" xr:uid="{18B07FC2-3AE4-4EA5-B9DD-6050A718E955}"/>
    <cellStyle name="40% - Accent6 17 3" xfId="1825" xr:uid="{9631460D-E0E9-4EFF-A98B-CB74D0CAACA9}"/>
    <cellStyle name="40% - Accent6 17 3 2" xfId="4847" xr:uid="{1A95FD3A-0B3B-4558-B5BA-B552C0938A74}"/>
    <cellStyle name="40% - Accent6 17 4" xfId="1826" xr:uid="{9B92ECD0-25C2-455C-81A7-5ACECBCACDAE}"/>
    <cellStyle name="40% - Accent6 17 4 2" xfId="4848" xr:uid="{02F194B9-76B0-4C7E-8DB4-0EA5CD9DCE13}"/>
    <cellStyle name="40% - Accent6 17 5" xfId="1827" xr:uid="{6F314BBD-2DAB-4FC8-8383-C3D059E9AC90}"/>
    <cellStyle name="40% - Accent6 17 5 2" xfId="4849" xr:uid="{B2DECABD-A9D6-4C25-8DDA-70C634373E7C}"/>
    <cellStyle name="40% - Accent6 17 6" xfId="1828" xr:uid="{64D1B60E-895C-4E89-955A-81914048A643}"/>
    <cellStyle name="40% - Accent6 17 6 2" xfId="4850" xr:uid="{62FD3411-7D82-47AB-99A9-26F375BA4FF9}"/>
    <cellStyle name="40% - Accent6 17 7" xfId="4842" xr:uid="{2684DD99-D3B5-44D9-A914-0F0841B9A5BA}"/>
    <cellStyle name="40% - Accent6 18" xfId="1829" xr:uid="{72B226C5-D2ED-46E3-BFB8-ED94770EB6BE}"/>
    <cellStyle name="40% - Accent6 18 2" xfId="1830" xr:uid="{A6D283CF-87A8-4CD5-8D4A-410C30C61FB5}"/>
    <cellStyle name="40% - Accent6 18 2 2" xfId="4852" xr:uid="{5C9C84EA-244C-44AD-A665-D9C485808C26}"/>
    <cellStyle name="40% - Accent6 18 3" xfId="1831" xr:uid="{1397045F-8AB8-4258-B3B5-357A72914A72}"/>
    <cellStyle name="40% - Accent6 18 3 2" xfId="4853" xr:uid="{B396B44D-0325-40EB-9062-9205388EA71F}"/>
    <cellStyle name="40% - Accent6 18 4" xfId="1832" xr:uid="{26C9046D-7FE0-4111-A844-0F208DA7F866}"/>
    <cellStyle name="40% - Accent6 18 4 2" xfId="4854" xr:uid="{1B9738ED-881A-4499-AA34-FAD31FA0D9F9}"/>
    <cellStyle name="40% - Accent6 18 5" xfId="4851" xr:uid="{C656D067-EC02-4C2F-80B8-10E33D3FA682}"/>
    <cellStyle name="40% - Accent6 19" xfId="1833" xr:uid="{902A8437-00DE-47E6-AD0C-6954FE0F2A75}"/>
    <cellStyle name="40% - Accent6 19 2" xfId="1834" xr:uid="{CEFCC2F6-DAC8-41C4-9958-133CC8AF1586}"/>
    <cellStyle name="40% - Accent6 19 2 2" xfId="4856" xr:uid="{8E0DAFF2-22C8-4DA5-97C8-0B719567B2B7}"/>
    <cellStyle name="40% - Accent6 19 3" xfId="1835" xr:uid="{B91616DA-C405-4C09-A49B-6C3A309D267C}"/>
    <cellStyle name="40% - Accent6 19 3 2" xfId="4857" xr:uid="{4F0F63DA-12F7-47B1-A8B2-14355B5664F8}"/>
    <cellStyle name="40% - Accent6 19 4" xfId="1836" xr:uid="{CA5F6FBE-E9CE-48E6-9A27-05BCCA22EB38}"/>
    <cellStyle name="40% - Accent6 19 4 2" xfId="4858" xr:uid="{2DC6F540-E7D5-434E-B590-D708034B9FDE}"/>
    <cellStyle name="40% - Accent6 19 5" xfId="4855" xr:uid="{5757C52E-4697-4E2B-88F5-9433EFDB6E29}"/>
    <cellStyle name="40% - Accent6 2" xfId="1837" xr:uid="{06CA79F0-8713-407D-B103-4678FD414912}"/>
    <cellStyle name="40% - Accent6 2 2" xfId="1838" xr:uid="{E4A0E25F-4E7B-42E9-8EA4-414212D7C7CD}"/>
    <cellStyle name="40% - Accent6 2 2 2" xfId="1839" xr:uid="{649A0A11-E1E3-4DC1-9293-3520EC9FC0FD}"/>
    <cellStyle name="40% - Accent6 2 2 2 2" xfId="4861" xr:uid="{575950EA-63D7-4298-81F6-5DE1C8F84B00}"/>
    <cellStyle name="40% - Accent6 2 2 3" xfId="1840" xr:uid="{15F99069-CF48-48FF-BC52-5616D5E89442}"/>
    <cellStyle name="40% - Accent6 2 2 3 2" xfId="4862" xr:uid="{24C4F26B-0B77-4EBE-A973-C6BEFDD79104}"/>
    <cellStyle name="40% - Accent6 2 2 4" xfId="1841" xr:uid="{F758D0DB-5B8F-41B5-B7E6-F351BD6250EF}"/>
    <cellStyle name="40% - Accent6 2 2 4 2" xfId="4863" xr:uid="{2567662F-05FB-411E-AD1C-173D4FCE3F6C}"/>
    <cellStyle name="40% - Accent6 2 2 5" xfId="4860" xr:uid="{F2E28A93-D23E-4D10-98B7-9D6635C206BA}"/>
    <cellStyle name="40% - Accent6 2 3" xfId="1842" xr:uid="{8DE1C9A9-4592-4F53-8C30-77626E56D879}"/>
    <cellStyle name="40% - Accent6 2 3 2" xfId="4864" xr:uid="{F52F5416-BB31-42BF-AC41-D120DAF1CEB9}"/>
    <cellStyle name="40% - Accent6 2 4" xfId="1843" xr:uid="{31195901-C52E-4122-AF58-5A1692D5BCC5}"/>
    <cellStyle name="40% - Accent6 2 4 2" xfId="4865" xr:uid="{8FB771A8-6A93-46B1-AA95-C831A5899AD9}"/>
    <cellStyle name="40% - Accent6 2 5" xfId="1844" xr:uid="{87F61AEA-E579-4186-B08A-1F6171872F1E}"/>
    <cellStyle name="40% - Accent6 2 5 2" xfId="4866" xr:uid="{B7B5806B-1A8F-4022-AFFE-891B48C7FEB6}"/>
    <cellStyle name="40% - Accent6 2 6" xfId="1845" xr:uid="{2030F649-19C3-4933-B776-4BD92786C14C}"/>
    <cellStyle name="40% - Accent6 2 6 2" xfId="4867" xr:uid="{A7D03723-D533-42A9-88A5-9620FAE8978F}"/>
    <cellStyle name="40% - Accent6 2 7" xfId="1846" xr:uid="{F74D4F6B-FFD2-4A0C-8AEF-9560DAA25458}"/>
    <cellStyle name="40% - Accent6 2 7 2" xfId="4868" xr:uid="{9F8DE9C6-D599-4067-B05F-4BE65FD17C5F}"/>
    <cellStyle name="40% - Accent6 2 8" xfId="4859" xr:uid="{175D3CC0-8023-46D9-A1E2-E9AB3AB673BD}"/>
    <cellStyle name="40% - Accent6 20" xfId="1847" xr:uid="{131F3BE2-65C5-4D83-8EEE-5167BA99288C}"/>
    <cellStyle name="40% - Accent6 20 2" xfId="4869" xr:uid="{48FAC182-3EAC-470D-BCA6-9CCF78D125AA}"/>
    <cellStyle name="40% - Accent6 21" xfId="1848" xr:uid="{9E24DC18-AA14-414B-BA4E-005AF6B15AE8}"/>
    <cellStyle name="40% - Accent6 3" xfId="1849" xr:uid="{93A07749-DEB0-4478-8C2C-4FFE14DF3324}"/>
    <cellStyle name="40% - Accent6 3 2" xfId="1850" xr:uid="{0C8EEA6E-C53F-4629-B967-D7CFF99CF59B}"/>
    <cellStyle name="40% - Accent6 3 2 2" xfId="1851" xr:uid="{0843ABBA-E6D9-4A1C-A745-DB2372168BE3}"/>
    <cellStyle name="40% - Accent6 3 2 2 2" xfId="4872" xr:uid="{37AB784C-8E1E-4666-B78A-14082DB27763}"/>
    <cellStyle name="40% - Accent6 3 2 3" xfId="1852" xr:uid="{9E62D468-CDD6-4D46-B0BF-A3D2FCEF7B70}"/>
    <cellStyle name="40% - Accent6 3 2 3 2" xfId="4873" xr:uid="{DA73EB59-A7CA-4EB3-A570-20DD3C585366}"/>
    <cellStyle name="40% - Accent6 3 2 4" xfId="1853" xr:uid="{03573C07-2B6E-42B3-8092-01AE63627D71}"/>
    <cellStyle name="40% - Accent6 3 2 4 2" xfId="4874" xr:uid="{BDEF840F-1FD0-4C3A-A0C0-98C9874E0E59}"/>
    <cellStyle name="40% - Accent6 3 2 5" xfId="4871" xr:uid="{BFA5A6D9-1B65-49BA-8266-69028050B238}"/>
    <cellStyle name="40% - Accent6 3 3" xfId="1854" xr:uid="{B6DD4604-4FF8-418F-AB62-27F004A9181A}"/>
    <cellStyle name="40% - Accent6 3 3 2" xfId="4875" xr:uid="{7ED09C6C-9636-4826-8A0B-7AFE42912FA1}"/>
    <cellStyle name="40% - Accent6 3 4" xfId="1855" xr:uid="{38A97727-1A91-4EF8-BEC3-E19E0D1274F6}"/>
    <cellStyle name="40% - Accent6 3 4 2" xfId="4876" xr:uid="{76766B41-FF1B-4DB9-99BF-3501F8BAFF7B}"/>
    <cellStyle name="40% - Accent6 3 5" xfId="1856" xr:uid="{6DB34BBF-83BD-49F4-AA0D-EE2692A95260}"/>
    <cellStyle name="40% - Accent6 3 5 2" xfId="4877" xr:uid="{A56AC262-75BA-4C14-A0AA-7AC19E20D1D0}"/>
    <cellStyle name="40% - Accent6 3 6" xfId="1857" xr:uid="{BB73D4BE-A23E-49D7-9616-B70AC285E4F9}"/>
    <cellStyle name="40% - Accent6 3 6 2" xfId="4878" xr:uid="{8C448ABA-EDBD-413B-8994-8C486A9E0F9D}"/>
    <cellStyle name="40% - Accent6 3 7" xfId="1858" xr:uid="{73C713A0-FD40-4850-A018-4CFE7A32E6AB}"/>
    <cellStyle name="40% - Accent6 3 7 2" xfId="4879" xr:uid="{0C1F7FC1-367A-4A87-8C90-627261564F58}"/>
    <cellStyle name="40% - Accent6 3 8" xfId="4870" xr:uid="{75379B77-2D10-4F33-A09B-3E2A8B61E2EC}"/>
    <cellStyle name="40% - Accent6 4" xfId="1859" xr:uid="{0551AA06-FA98-4488-858C-8060C0546F57}"/>
    <cellStyle name="40% - Accent6 4 2" xfId="1860" xr:uid="{334CEE8E-7C75-44C3-91C2-F4E1F614B070}"/>
    <cellStyle name="40% - Accent6 4 2 2" xfId="1861" xr:uid="{DCC7C34D-F45B-436B-A5E1-8E201C43A6E2}"/>
    <cellStyle name="40% - Accent6 4 2 2 2" xfId="4882" xr:uid="{C9DF4BC8-E2E2-4B7A-8B5C-845CBD95CA46}"/>
    <cellStyle name="40% - Accent6 4 2 3" xfId="1862" xr:uid="{7AEDA22D-B1A5-4835-A0C1-6498707F0744}"/>
    <cellStyle name="40% - Accent6 4 2 3 2" xfId="4883" xr:uid="{2C522352-CABC-4BE1-BEB6-44DDE27F2365}"/>
    <cellStyle name="40% - Accent6 4 2 4" xfId="1863" xr:uid="{1570D16E-32E9-4016-92AD-3CC07204C22D}"/>
    <cellStyle name="40% - Accent6 4 2 4 2" xfId="4884" xr:uid="{126121BE-BF9D-446F-839D-6F7918B1E063}"/>
    <cellStyle name="40% - Accent6 4 2 5" xfId="4881" xr:uid="{658B4132-702D-4EAE-AB44-A502E2EEF0BA}"/>
    <cellStyle name="40% - Accent6 4 3" xfId="1864" xr:uid="{4EEB2AA9-07E0-4975-874F-0E09C5BC9338}"/>
    <cellStyle name="40% - Accent6 4 3 2" xfId="4885" xr:uid="{2B355DD9-320C-40A1-925B-62F2610EE148}"/>
    <cellStyle name="40% - Accent6 4 4" xfId="1865" xr:uid="{AE2A6DBB-16CB-44A9-92C0-50F2ABF134F1}"/>
    <cellStyle name="40% - Accent6 4 4 2" xfId="4886" xr:uid="{AE9BDF7F-B15B-4F8D-A90E-D37DE188E0E8}"/>
    <cellStyle name="40% - Accent6 4 5" xfId="1866" xr:uid="{1D7C3509-DA6B-43A2-8C31-5269C05C9CDB}"/>
    <cellStyle name="40% - Accent6 4 5 2" xfId="4887" xr:uid="{0634A92C-F29B-43D7-8B66-C84249450ACA}"/>
    <cellStyle name="40% - Accent6 4 6" xfId="1867" xr:uid="{827D0AC3-8A94-447F-A6F6-583D4180DC74}"/>
    <cellStyle name="40% - Accent6 4 6 2" xfId="4888" xr:uid="{029EF351-0432-470C-86F6-97DBB203795C}"/>
    <cellStyle name="40% - Accent6 4 7" xfId="1868" xr:uid="{164D6623-504F-4318-A238-9E4EEE014F8F}"/>
    <cellStyle name="40% - Accent6 4 7 2" xfId="4889" xr:uid="{006D4906-864A-4969-A475-216F21ED8FA7}"/>
    <cellStyle name="40% - Accent6 4 8" xfId="4880" xr:uid="{6D0D0F94-AE3A-40EC-93A8-8D499067EC19}"/>
    <cellStyle name="40% - Accent6 5" xfId="1869" xr:uid="{36FF095D-CBD3-43AC-83DC-1F54C167EF93}"/>
    <cellStyle name="40% - Accent6 5 2" xfId="1870" xr:uid="{4F5D54DC-7718-4346-8BE8-890AC321FB35}"/>
    <cellStyle name="40% - Accent6 5 2 2" xfId="1871" xr:uid="{016D71D4-606D-42A2-9442-2E3AD86F3689}"/>
    <cellStyle name="40% - Accent6 5 2 2 2" xfId="4892" xr:uid="{130A146C-06BD-4FC9-8B49-67532D5FFFED}"/>
    <cellStyle name="40% - Accent6 5 2 3" xfId="1872" xr:uid="{6D3410FA-925C-4DBA-833B-9AB625D361C8}"/>
    <cellStyle name="40% - Accent6 5 2 3 2" xfId="4893" xr:uid="{B73B9559-F3E6-4BFA-B4AE-2F7C739A7312}"/>
    <cellStyle name="40% - Accent6 5 2 4" xfId="1873" xr:uid="{E56A1822-B5D6-45C0-B216-293F8494C65E}"/>
    <cellStyle name="40% - Accent6 5 2 4 2" xfId="4894" xr:uid="{23B75B5E-F6A3-4B57-91E3-14E6931B30F9}"/>
    <cellStyle name="40% - Accent6 5 2 5" xfId="4891" xr:uid="{75A61356-C756-483A-AD1C-CA35332FE28C}"/>
    <cellStyle name="40% - Accent6 5 3" xfId="1874" xr:uid="{0539D668-8E2A-42DD-BEE5-94E4C2FDAE5F}"/>
    <cellStyle name="40% - Accent6 5 3 2" xfId="4895" xr:uid="{E426928B-9FC7-422C-809B-DFDD9A94691B}"/>
    <cellStyle name="40% - Accent6 5 4" xfId="1875" xr:uid="{9711B9C9-4191-4440-BF59-D1F64AAD4FEF}"/>
    <cellStyle name="40% - Accent6 5 4 2" xfId="4896" xr:uid="{F26FE53C-AA59-4466-A776-036A6728715F}"/>
    <cellStyle name="40% - Accent6 5 5" xfId="1876" xr:uid="{4C46FDDD-9E6F-46B8-91A3-0BF0BF4CF890}"/>
    <cellStyle name="40% - Accent6 5 5 2" xfId="4897" xr:uid="{28C57275-CA0A-47F6-B4AF-BCDDE33A4215}"/>
    <cellStyle name="40% - Accent6 5 6" xfId="1877" xr:uid="{5E0260B4-9E51-445C-A456-682E8B60F63E}"/>
    <cellStyle name="40% - Accent6 5 6 2" xfId="4898" xr:uid="{410A3715-BDE6-4DD1-85D5-6595B437322E}"/>
    <cellStyle name="40% - Accent6 5 7" xfId="4890" xr:uid="{88659660-A225-4A02-821F-C80EC37FEF67}"/>
    <cellStyle name="40% - Accent6 6" xfId="1878" xr:uid="{0FA6B0B1-CEE6-46B1-99C6-FE6CE2793694}"/>
    <cellStyle name="40% - Accent6 6 2" xfId="1879" xr:uid="{66531E01-7B08-4569-B4C9-2B0BB19581EE}"/>
    <cellStyle name="40% - Accent6 6 2 2" xfId="1880" xr:uid="{2F37B328-DC48-43F5-998C-B6CD80F2E7B4}"/>
    <cellStyle name="40% - Accent6 6 2 2 2" xfId="4901" xr:uid="{7B2F8598-DB78-4278-A744-78AEC90AEAE2}"/>
    <cellStyle name="40% - Accent6 6 2 3" xfId="1881" xr:uid="{95537B70-A073-48A7-951E-1DED51F5CD9E}"/>
    <cellStyle name="40% - Accent6 6 2 3 2" xfId="4902" xr:uid="{86EF9DC7-FDC2-41A7-9D9D-FE5BD98EE462}"/>
    <cellStyle name="40% - Accent6 6 2 4" xfId="1882" xr:uid="{0CCB03B1-BC43-42D0-B09B-1471BD9A9933}"/>
    <cellStyle name="40% - Accent6 6 2 4 2" xfId="4903" xr:uid="{D492E451-CA0E-4BD6-BCDF-B9553455BD99}"/>
    <cellStyle name="40% - Accent6 6 2 5" xfId="4900" xr:uid="{1A6D04D0-6039-4095-A9C5-927C87200526}"/>
    <cellStyle name="40% - Accent6 6 3" xfId="1883" xr:uid="{FED3E542-36A5-4655-97B7-D17F31AC5133}"/>
    <cellStyle name="40% - Accent6 6 3 2" xfId="4904" xr:uid="{34871C79-3DCF-4E97-B716-ABD8C3045D4A}"/>
    <cellStyle name="40% - Accent6 6 4" xfId="1884" xr:uid="{985B45F7-F57F-47ED-83E5-A8AF623DB3AE}"/>
    <cellStyle name="40% - Accent6 6 4 2" xfId="4905" xr:uid="{8F54B6C5-572B-4A58-9CD2-E4F121A82BF1}"/>
    <cellStyle name="40% - Accent6 6 5" xfId="1885" xr:uid="{7F0618BE-62F7-43C5-BE51-07DB835CE8D4}"/>
    <cellStyle name="40% - Accent6 6 5 2" xfId="4906" xr:uid="{3A7BCC36-542D-4E61-A5BD-FCD6B96F05B0}"/>
    <cellStyle name="40% - Accent6 6 6" xfId="1886" xr:uid="{138B304D-008E-4397-844B-DE624B8842C6}"/>
    <cellStyle name="40% - Accent6 6 6 2" xfId="4907" xr:uid="{5874973F-D7AF-4907-9A77-DB613ED808A1}"/>
    <cellStyle name="40% - Accent6 6 7" xfId="4899" xr:uid="{99E20502-F858-41CA-A8CC-97EFB341BE36}"/>
    <cellStyle name="40% - Accent6 7" xfId="1887" xr:uid="{8DB5903B-377C-4A8A-A8BF-A73AF67EA035}"/>
    <cellStyle name="40% - Accent6 7 2" xfId="1888" xr:uid="{26B3DB68-B97C-4318-8C2C-B1F9E8FE6A75}"/>
    <cellStyle name="40% - Accent6 7 2 2" xfId="1889" xr:uid="{123839E8-9FB0-4506-AC96-C571E2704DC8}"/>
    <cellStyle name="40% - Accent6 7 2 2 2" xfId="4910" xr:uid="{748F9CA9-095A-4A5E-BD9F-AD947AF30323}"/>
    <cellStyle name="40% - Accent6 7 2 3" xfId="1890" xr:uid="{E3392E50-1ABD-41E8-A658-B47BF478A865}"/>
    <cellStyle name="40% - Accent6 7 2 3 2" xfId="4911" xr:uid="{8A22474B-B3AC-4877-89D9-C0D379DB46D9}"/>
    <cellStyle name="40% - Accent6 7 2 4" xfId="1891" xr:uid="{C10DC121-F180-4350-882E-DA90CC237696}"/>
    <cellStyle name="40% - Accent6 7 2 4 2" xfId="4912" xr:uid="{7961D9AF-52E6-4F55-859D-FAD09B7578DD}"/>
    <cellStyle name="40% - Accent6 7 2 5" xfId="4909" xr:uid="{55D78E7A-33E0-4A8E-B09A-1E9C96EDA674}"/>
    <cellStyle name="40% - Accent6 7 3" xfId="1892" xr:uid="{1053779B-B8E2-4E44-BDC0-889585DD00C6}"/>
    <cellStyle name="40% - Accent6 7 3 2" xfId="4913" xr:uid="{93483B3A-64AD-4DCD-B271-883155BCEC5A}"/>
    <cellStyle name="40% - Accent6 7 4" xfId="1893" xr:uid="{D0FC6EC8-1903-40C8-8ADE-087CB2887FC2}"/>
    <cellStyle name="40% - Accent6 7 4 2" xfId="4914" xr:uid="{56748181-3EF2-4EE3-BCE5-250B396937CC}"/>
    <cellStyle name="40% - Accent6 7 5" xfId="1894" xr:uid="{27EB5EEC-3D89-4BAA-A84C-2A4D3CF62607}"/>
    <cellStyle name="40% - Accent6 7 5 2" xfId="4915" xr:uid="{95C7BA32-27F5-42F5-9E46-891E3C62C1A3}"/>
    <cellStyle name="40% - Accent6 7 6" xfId="1895" xr:uid="{3E738146-39FD-450B-9705-E925AB0224CC}"/>
    <cellStyle name="40% - Accent6 7 6 2" xfId="4916" xr:uid="{0B0E4CA9-EE92-4D3A-9BCB-9183ACDBCA88}"/>
    <cellStyle name="40% - Accent6 7 7" xfId="4908" xr:uid="{A8E9BFB6-F2F4-46EC-B873-FD0DEA2C29C2}"/>
    <cellStyle name="40% - Accent6 8" xfId="1896" xr:uid="{231C0039-10EA-4E19-B024-54B1B2698BFA}"/>
    <cellStyle name="40% - Accent6 8 2" xfId="1897" xr:uid="{46AF8006-AADC-438B-AFEA-71889B06DAB4}"/>
    <cellStyle name="40% - Accent6 8 2 2" xfId="1898" xr:uid="{A744C700-EEC3-444B-99E2-4AFCFECA87E5}"/>
    <cellStyle name="40% - Accent6 8 2 2 2" xfId="4919" xr:uid="{91A59189-F76D-4FEA-B10A-102CFA7E5847}"/>
    <cellStyle name="40% - Accent6 8 2 3" xfId="1899" xr:uid="{BE2E29E6-3A5C-4E3C-9272-B06D3A89A864}"/>
    <cellStyle name="40% - Accent6 8 2 3 2" xfId="4920" xr:uid="{08C66397-70F7-4223-A731-E95997900B31}"/>
    <cellStyle name="40% - Accent6 8 2 4" xfId="1900" xr:uid="{F3D6C181-8F3B-4FE3-8C8C-1EBF736A79EE}"/>
    <cellStyle name="40% - Accent6 8 2 4 2" xfId="4921" xr:uid="{D60258A5-73CA-41C3-A8BC-42791B623ADA}"/>
    <cellStyle name="40% - Accent6 8 2 5" xfId="4918" xr:uid="{C22F203B-7941-45C5-AE8B-DF57A70AB733}"/>
    <cellStyle name="40% - Accent6 8 3" xfId="1901" xr:uid="{1B337621-6AA5-4745-8B35-D2302D606298}"/>
    <cellStyle name="40% - Accent6 8 3 2" xfId="4922" xr:uid="{33EB0109-B775-49B3-84E5-D2676209DA6D}"/>
    <cellStyle name="40% - Accent6 8 4" xfId="1902" xr:uid="{2AA17E09-4A2C-407E-8BD1-FD63CA41CE6D}"/>
    <cellStyle name="40% - Accent6 8 4 2" xfId="4923" xr:uid="{37624DEE-C2F6-4F59-AEF7-5FE1A7A16A6C}"/>
    <cellStyle name="40% - Accent6 8 5" xfId="1903" xr:uid="{6A2DD329-2749-4397-889D-14FC93691BAD}"/>
    <cellStyle name="40% - Accent6 8 5 2" xfId="4924" xr:uid="{6AB937BC-F2A4-4E45-9768-7D08263C7A44}"/>
    <cellStyle name="40% - Accent6 8 6" xfId="1904" xr:uid="{CA6872AE-7D46-4792-A801-1E16F85E7605}"/>
    <cellStyle name="40% - Accent6 8 6 2" xfId="4925" xr:uid="{CC591357-50AE-4BAA-9C63-D8BF99224EC4}"/>
    <cellStyle name="40% - Accent6 8 7" xfId="4917" xr:uid="{53A2459A-C0A5-46E7-9586-E17F92E31659}"/>
    <cellStyle name="40% - Accent6 9" xfId="1905" xr:uid="{01E46A66-0DD6-479D-A170-C5CE8A9C1392}"/>
    <cellStyle name="40% - Accent6 9 2" xfId="1906" xr:uid="{929BCD96-8E05-4A03-84EC-68A72D97D07C}"/>
    <cellStyle name="40% - Accent6 9 2 2" xfId="1907" xr:uid="{9FBE31E6-1A63-437B-8C30-CF63C174E5B1}"/>
    <cellStyle name="40% - Accent6 9 2 2 2" xfId="4928" xr:uid="{A1D15A43-AD4B-497E-9CE0-2159987F6399}"/>
    <cellStyle name="40% - Accent6 9 2 3" xfId="1908" xr:uid="{BDE4863B-4D70-46EA-B82D-E33A16E98CCE}"/>
    <cellStyle name="40% - Accent6 9 2 3 2" xfId="4929" xr:uid="{1CE1B810-D88A-46DF-B279-B2E01ADA7D8F}"/>
    <cellStyle name="40% - Accent6 9 2 4" xfId="1909" xr:uid="{A5272E99-7364-4D32-A9CC-4A073E59C776}"/>
    <cellStyle name="40% - Accent6 9 2 4 2" xfId="4930" xr:uid="{68D34F40-AF70-4AAE-9401-57C9FB215EE2}"/>
    <cellStyle name="40% - Accent6 9 2 5" xfId="4927" xr:uid="{325D0544-9244-4D0D-9985-29FE573330A8}"/>
    <cellStyle name="40% - Accent6 9 3" xfId="1910" xr:uid="{CEDA44BE-7599-4768-8990-1CC6138EBBE6}"/>
    <cellStyle name="40% - Accent6 9 3 2" xfId="4931" xr:uid="{5F4EE718-860D-435E-952D-B84BA94D5D0E}"/>
    <cellStyle name="40% - Accent6 9 4" xfId="1911" xr:uid="{18F856FC-F9D8-48B3-941E-97187C77FDB2}"/>
    <cellStyle name="40% - Accent6 9 4 2" xfId="4932" xr:uid="{4BBAAF8C-387D-4FE1-A61A-304421A0807E}"/>
    <cellStyle name="40% - Accent6 9 5" xfId="1912" xr:uid="{B003A38B-C64B-4C37-8625-95016DCAEF20}"/>
    <cellStyle name="40% - Accent6 9 5 2" xfId="4933" xr:uid="{7D85E574-41D9-4F9C-BF98-92E25B50017C}"/>
    <cellStyle name="40% - Accent6 9 6" xfId="1913" xr:uid="{2B6E23EC-1570-4728-BF63-0914098D79A6}"/>
    <cellStyle name="40% - Accent6 9 6 2" xfId="4934" xr:uid="{9B0F13FE-1C46-4A11-B10F-A18F68F5BEF0}"/>
    <cellStyle name="40% - Accent6 9 7" xfId="4926" xr:uid="{4DEEB4FC-2564-4E53-A39E-2BDB732936DF}"/>
    <cellStyle name="60% - Accent1 2" xfId="1914" xr:uid="{16B95C75-AAC5-4FED-B542-A150CA96EFB8}"/>
    <cellStyle name="60% - Accent1 3" xfId="1915" xr:uid="{3D9D0BE5-ECB9-439F-AD65-91D9F964DC57}"/>
    <cellStyle name="60% - Accent2 2" xfId="1916" xr:uid="{5642A4FD-3B0B-4E07-B465-9347EA230E9C}"/>
    <cellStyle name="60% - Accent2 3" xfId="1917" xr:uid="{102AA2FA-82E6-4BF7-9FBE-388B203C2E4F}"/>
    <cellStyle name="60% - Accent3 2" xfId="1918" xr:uid="{A5E31C08-3E27-4AC5-BE33-5CACEFC72609}"/>
    <cellStyle name="60% - Accent3 3" xfId="1919" xr:uid="{20A1545A-37E0-4166-9A08-A49B293F66F6}"/>
    <cellStyle name="60% - Accent4 2" xfId="1920" xr:uid="{FF550A90-E2FE-4A83-B30C-BF79E8AA24D7}"/>
    <cellStyle name="60% - Accent4 3" xfId="1921" xr:uid="{9FCB4AD5-D8B8-4120-8AE9-C04C8BBD3D2A}"/>
    <cellStyle name="60% - Accent5 2" xfId="1922" xr:uid="{F0B8401D-3E0D-4F5C-B5CC-C94846DCE9B0}"/>
    <cellStyle name="60% - Accent5 3" xfId="1923" xr:uid="{26A6EBB7-94D5-4463-BC56-C44D4A759CDB}"/>
    <cellStyle name="60% - Accent6 2" xfId="1924" xr:uid="{6C8A5E86-7C92-4C4B-B61D-779F9989BC90}"/>
    <cellStyle name="60% - Accent6 3" xfId="1925" xr:uid="{6419173E-3AF3-4258-82CA-A6CFF1120DA7}"/>
    <cellStyle name="Accent1 2" xfId="1926" xr:uid="{36100FE8-71B3-483C-A9FF-666907FC7EF9}"/>
    <cellStyle name="Accent1 3" xfId="1927" xr:uid="{4D95EE50-1142-4B4F-8E5B-BA697C54146A}"/>
    <cellStyle name="Accent2 2" xfId="1928" xr:uid="{BB599153-75C1-4CEB-BC1A-44D7D5FE8B3F}"/>
    <cellStyle name="Accent2 3" xfId="1929" xr:uid="{989352CF-5E47-4D8D-8B1D-1332E7D7D72F}"/>
    <cellStyle name="Accent3 2" xfId="1930" xr:uid="{7EEDA239-A0DA-4A7C-9F98-D0145D880EAC}"/>
    <cellStyle name="Accent3 3" xfId="1931" xr:uid="{C09E1F85-CCC9-49C6-B931-A82C8ED7797D}"/>
    <cellStyle name="Accent4 2" xfId="1932" xr:uid="{50F3A9ED-A8B7-41C8-86A9-BA5F34D3A57D}"/>
    <cellStyle name="Accent4 3" xfId="1933" xr:uid="{1AF7ADDB-A589-4656-916D-AD18B2D3625F}"/>
    <cellStyle name="Accent5 2" xfId="1934" xr:uid="{5823F551-A3C5-4B25-BEDC-3286BE668348}"/>
    <cellStyle name="Accent5 3" xfId="1935" xr:uid="{7DD18025-033F-4AA5-86C2-F033E9A3D225}"/>
    <cellStyle name="Accent6 2" xfId="1936" xr:uid="{CAFB2D33-2988-4FC6-AC55-B3C87D32C39A}"/>
    <cellStyle name="Accent6 3" xfId="1937" xr:uid="{854F1690-7D18-46E5-A5BA-77A42973DD9A}"/>
    <cellStyle name="Bad 2" xfId="1938" xr:uid="{3626C043-9D8E-4C37-AE2F-41B49995E758}"/>
    <cellStyle name="Bad 3" xfId="1939" xr:uid="{79F28F33-8DE2-47ED-955E-F5ED72673452}"/>
    <cellStyle name="Calculation 2" xfId="1940" xr:uid="{C1F8EA66-3231-4684-8C6F-1F2D379F80A4}"/>
    <cellStyle name="Calculation 3" xfId="1941" xr:uid="{8B8F9F31-A9BA-4692-B4B8-37A566D86363}"/>
    <cellStyle name="Check Cell 2" xfId="1942" xr:uid="{A8F9B23B-BE9E-4900-A459-1D5E02B017D5}"/>
    <cellStyle name="Check Cell 3" xfId="1943" xr:uid="{8CAE6775-C764-4C3D-8A97-E968BEC5C42E}"/>
    <cellStyle name="Comma" xfId="2" builtinId="3"/>
    <cellStyle name="Comma 10" xfId="1944" xr:uid="{88F0D66D-5EF1-480F-8109-B435C97A866F}"/>
    <cellStyle name="Comma 10 2" xfId="1945" xr:uid="{8EBECD00-D6F1-4693-A83E-E8B0999D6ECB}"/>
    <cellStyle name="Comma 10 2 2" xfId="4936" xr:uid="{2DBD4620-AA90-4D5E-B61D-D787363A1BC6}"/>
    <cellStyle name="Comma 10 2 2 2" xfId="6034" xr:uid="{97E778AB-4840-4193-9BBC-49E28590C2A5}"/>
    <cellStyle name="Comma 10 2 3" xfId="5826" xr:uid="{7A4E37E2-ABB8-471B-A62D-26D97BCCD08A}"/>
    <cellStyle name="Comma 10 3" xfId="1946" xr:uid="{6657A3CE-7C83-4401-BD06-35E2E8A54FF2}"/>
    <cellStyle name="Comma 10 3 2" xfId="4937" xr:uid="{7CD9F912-D53F-440A-880C-F33480A7143A}"/>
    <cellStyle name="Comma 10 3 2 2" xfId="6035" xr:uid="{8E28DEC9-35AF-45C5-A694-51A363205E10}"/>
    <cellStyle name="Comma 10 3 3" xfId="5827" xr:uid="{5435954E-7FAE-49AA-8A10-5A637126B630}"/>
    <cellStyle name="Comma 10 4" xfId="1947" xr:uid="{5F1E63DE-4960-4C36-A3AA-80F3A0C100C6}"/>
    <cellStyle name="Comma 10 4 2" xfId="4938" xr:uid="{2C97EDA3-6B12-49E9-BBF4-CDC54BF1E280}"/>
    <cellStyle name="Comma 10 4 2 2" xfId="6036" xr:uid="{BFBEB22D-620A-41A5-8574-B299E52EE460}"/>
    <cellStyle name="Comma 10 4 3" xfId="5828" xr:uid="{C018F4B0-822A-4C02-B96E-6641BADE6A61}"/>
    <cellStyle name="Comma 10 5" xfId="1948" xr:uid="{287ECA16-2C4F-4E93-BD8E-591567373449}"/>
    <cellStyle name="Comma 10 5 2" xfId="4939" xr:uid="{CB427CD1-2442-4237-8801-0B3C0E43B20E}"/>
    <cellStyle name="Comma 10 5 2 2" xfId="6037" xr:uid="{01CEF788-86AF-4CA3-ACF0-D37FB6194E58}"/>
    <cellStyle name="Comma 10 5 3" xfId="5829" xr:uid="{E4A26520-AB8F-43E4-9D5D-C651BDFA379B}"/>
    <cellStyle name="Comma 10 6" xfId="4935" xr:uid="{6CF95D81-CA12-4C62-8586-14B5F68D0486}"/>
    <cellStyle name="Comma 10 6 2" xfId="6033" xr:uid="{B44D1E66-DF6D-4230-AD39-9A092F687202}"/>
    <cellStyle name="Comma 10 7" xfId="5825" xr:uid="{A90E1203-A37B-4F8E-BE5F-9A0C2E179F93}"/>
    <cellStyle name="Comma 11" xfId="1949" xr:uid="{E2283D6B-7AFA-44FE-B33F-A9B24E6A4459}"/>
    <cellStyle name="Comma 11 2" xfId="4940" xr:uid="{DD9FC5F9-8386-419E-B4D9-AC873A60C7C1}"/>
    <cellStyle name="Comma 11 2 2" xfId="6038" xr:uid="{11C0162D-C1E5-46D6-8424-F2FE68A4B388}"/>
    <cellStyle name="Comma 11 3" xfId="5830" xr:uid="{9347826C-4027-4870-8F28-86C449EC9F3B}"/>
    <cellStyle name="Comma 12" xfId="1950" xr:uid="{D55ECD5C-51B5-4352-9E5E-0C6F62A8392F}"/>
    <cellStyle name="Comma 12 2" xfId="1951" xr:uid="{56179BC5-4084-4CC0-8256-BA478F005DE4}"/>
    <cellStyle name="Comma 12 2 2" xfId="4942" xr:uid="{CAF23014-510D-4775-A47D-1972E11CB181}"/>
    <cellStyle name="Comma 12 2 2 2" xfId="6040" xr:uid="{C9A7975B-5136-4629-AE8B-7B912BB8CE80}"/>
    <cellStyle name="Comma 12 2 3" xfId="5832" xr:uid="{6582C159-0866-47A9-9554-1725D3F9BB0C}"/>
    <cellStyle name="Comma 12 3" xfId="1952" xr:uid="{6FB40C73-92EE-48B9-BA7D-366909180954}"/>
    <cellStyle name="Comma 12 3 2" xfId="4943" xr:uid="{F6E55324-FEA2-4793-8172-CD4205BCEE5D}"/>
    <cellStyle name="Comma 12 3 2 2" xfId="6041" xr:uid="{0CE1BFCD-CF1F-4488-B221-A779BBB423E6}"/>
    <cellStyle name="Comma 12 3 3" xfId="5833" xr:uid="{610F6A02-8ED6-48F8-A633-1204AABEEDE9}"/>
    <cellStyle name="Comma 12 4" xfId="1953" xr:uid="{38D5DF96-5F48-4AAD-810A-AB2FCC0B252A}"/>
    <cellStyle name="Comma 12 4 2" xfId="4944" xr:uid="{7E9BE022-3669-4C02-B222-D14AEBD5D3D5}"/>
    <cellStyle name="Comma 12 4 2 2" xfId="6042" xr:uid="{BCDAF899-A70B-4A19-8200-FD698C304E58}"/>
    <cellStyle name="Comma 12 4 3" xfId="5834" xr:uid="{83F30006-3902-4F1A-ABE1-F258F533A861}"/>
    <cellStyle name="Comma 12 5" xfId="4941" xr:uid="{F730066D-3A38-46AA-AEAD-CA67B18D8E62}"/>
    <cellStyle name="Comma 12 5 2" xfId="6039" xr:uid="{6FA2E20E-6941-4925-8681-72DDBD3D8CA4}"/>
    <cellStyle name="Comma 12 6" xfId="5831" xr:uid="{3543EABD-DB40-4BE8-9953-74C449D10B67}"/>
    <cellStyle name="Comma 13" xfId="1954" xr:uid="{58EC1A80-86C9-4B0A-8A27-9D8C4F633808}"/>
    <cellStyle name="Comma 13 2" xfId="1955" xr:uid="{E0DA8152-A154-4973-A4E3-520AAC8F07E0}"/>
    <cellStyle name="Comma 13 2 2" xfId="4946" xr:uid="{2CF87380-68AE-44C3-A42F-E2546D4DA1FF}"/>
    <cellStyle name="Comma 13 2 2 2" xfId="6044" xr:uid="{C4BB4CFD-7F8A-4BD1-A46F-61CE6FA1CF63}"/>
    <cellStyle name="Comma 13 2 3" xfId="5836" xr:uid="{2F7BB8F0-275F-4FDD-85F9-E5A4BE9179EE}"/>
    <cellStyle name="Comma 13 3" xfId="1956" xr:uid="{27129EA7-7260-48A7-ABE4-0C3135F274B5}"/>
    <cellStyle name="Comma 13 3 2" xfId="4947" xr:uid="{7FF51C8D-3B4D-455A-8BE3-96937DA14AF3}"/>
    <cellStyle name="Comma 13 3 2 2" xfId="6045" xr:uid="{45628056-FC7B-4EC6-9F28-BFC2B98CF4AF}"/>
    <cellStyle name="Comma 13 3 3" xfId="5837" xr:uid="{F2A19179-D284-4A3B-93B6-20924549CBFB}"/>
    <cellStyle name="Comma 13 4" xfId="1957" xr:uid="{7CF79C6E-8D71-41F2-AAFC-CD88A3C3C1D4}"/>
    <cellStyle name="Comma 13 4 2" xfId="4948" xr:uid="{AF643F36-56A2-47E7-800C-3B24F23E3814}"/>
    <cellStyle name="Comma 13 4 2 2" xfId="6046" xr:uid="{DCDB7357-7B67-4F68-B44A-66240AA79194}"/>
    <cellStyle name="Comma 13 4 3" xfId="5838" xr:uid="{C0B3E3D5-9922-4C9C-B4B9-9407FDF873E1}"/>
    <cellStyle name="Comma 13 5" xfId="4945" xr:uid="{75D3D490-8F0A-4521-A83D-63726450FD5E}"/>
    <cellStyle name="Comma 13 5 2" xfId="6043" xr:uid="{C8DA40EC-AA1E-4D8D-9004-F1A09DD7C63B}"/>
    <cellStyle name="Comma 13 6" xfId="5835" xr:uid="{70F26CA2-D622-4575-8DD9-85E15B55B840}"/>
    <cellStyle name="Comma 14" xfId="1958" xr:uid="{6B2BC9D5-49CA-4AB2-9A5F-B449790A3AEF}"/>
    <cellStyle name="Comma 14 2" xfId="1959" xr:uid="{C959981E-160E-4F04-9A1A-26335F3FBD1C}"/>
    <cellStyle name="Comma 14 2 2" xfId="4950" xr:uid="{B79AF393-E1D6-4E90-ADDB-E6F787401C43}"/>
    <cellStyle name="Comma 14 2 2 2" xfId="6048" xr:uid="{27516742-D59C-4FF4-8FF5-6CD06D8BC4AA}"/>
    <cellStyle name="Comma 14 2 3" xfId="5840" xr:uid="{7CCAF8E7-1798-4ECF-8162-5593ED66A035}"/>
    <cellStyle name="Comma 14 3" xfId="1960" xr:uid="{4230AB09-5750-4859-909B-9B0A14212A07}"/>
    <cellStyle name="Comma 14 3 2" xfId="4951" xr:uid="{0135CC64-61B8-4FDC-BEC2-160376F65CA2}"/>
    <cellStyle name="Comma 14 3 2 2" xfId="6049" xr:uid="{68330293-D3AA-4860-A655-E6B8F82CC073}"/>
    <cellStyle name="Comma 14 3 3" xfId="5841" xr:uid="{300D6A0E-D3D4-4595-947F-51624188B8D6}"/>
    <cellStyle name="Comma 14 4" xfId="1961" xr:uid="{A28E496B-23A4-4BE9-8B6B-F48261232E38}"/>
    <cellStyle name="Comma 14 4 2" xfId="4952" xr:uid="{5D4D6EAB-E442-4403-96F0-C1DE743F6BC6}"/>
    <cellStyle name="Comma 14 4 2 2" xfId="6050" xr:uid="{5BFB89A5-6316-4AE3-8546-B269A6433072}"/>
    <cellStyle name="Comma 14 4 3" xfId="5842" xr:uid="{206CBC9E-F6DF-40BB-9FC7-0180AB38392D}"/>
    <cellStyle name="Comma 14 5" xfId="4949" xr:uid="{FC80E688-1745-4EAB-A700-D101243137C8}"/>
    <cellStyle name="Comma 14 5 2" xfId="6047" xr:uid="{CF6F0936-EEA0-46A9-8688-1E6F685CF8CD}"/>
    <cellStyle name="Comma 14 6" xfId="5839" xr:uid="{237964FF-831F-46CA-AAE4-A6F2D5D7162E}"/>
    <cellStyle name="Comma 15" xfId="1962" xr:uid="{306AD877-4659-4838-BB82-8AAE1E30FAA2}"/>
    <cellStyle name="Comma 16" xfId="1963" xr:uid="{B1C4072A-6E0B-43F4-9708-D070240AB0FD}"/>
    <cellStyle name="Comma 16 2" xfId="4953" xr:uid="{1EC5E88D-694C-4DA3-ADA0-372AF0D69F7D}"/>
    <cellStyle name="Comma 16 2 2" xfId="6051" xr:uid="{13DDF065-C8F9-40C8-9B40-41185D0ACFC9}"/>
    <cellStyle name="Comma 16 3" xfId="5843" xr:uid="{920D89F3-AC32-4FA4-BE80-B21A9A69E55F}"/>
    <cellStyle name="Comma 17" xfId="1964" xr:uid="{61A3A29C-1204-4C22-B3D9-2D2DA10640EB}"/>
    <cellStyle name="Comma 17 2" xfId="4954" xr:uid="{05E11237-D9E5-4C75-BBFE-740F3701D92A}"/>
    <cellStyle name="Comma 17 2 2" xfId="6052" xr:uid="{37513626-5617-4107-868E-96864FB9C10C}"/>
    <cellStyle name="Comma 17 3" xfId="5844" xr:uid="{9B570E0C-41C2-45AE-A341-1A47D992DAD5}"/>
    <cellStyle name="Comma 18" xfId="1965" xr:uid="{9C07D36A-04AA-4227-A9CA-9E6E16E39B6A}"/>
    <cellStyle name="Comma 18 2" xfId="4955" xr:uid="{9588B71E-CFBD-4A19-B834-C00166FCE5DA}"/>
    <cellStyle name="Comma 18 2 2" xfId="6053" xr:uid="{4369D29E-0B60-4093-81BF-01F3762A1E84}"/>
    <cellStyle name="Comma 18 3" xfId="5845" xr:uid="{1B8C7FE9-1936-4F19-BCCE-665119F60B3C}"/>
    <cellStyle name="Comma 19" xfId="1966" xr:uid="{1E16049E-1C95-4978-909E-330B296F909A}"/>
    <cellStyle name="Comma 19 2" xfId="4956" xr:uid="{51CBDB9D-57FB-4F87-B7CE-1E257DDC47BD}"/>
    <cellStyle name="Comma 19 2 2" xfId="6054" xr:uid="{BB0153DA-772F-4152-8898-9B6EA05771E9}"/>
    <cellStyle name="Comma 19 3" xfId="5846" xr:uid="{D34F9490-36A7-4101-A11C-A0030A08663B}"/>
    <cellStyle name="Comma 2" xfId="12" xr:uid="{D91A6400-0DD7-4EB2-851B-95D034E9243E}"/>
    <cellStyle name="Comma 2 2" xfId="16" xr:uid="{E7B963DF-2591-4473-A289-F234C79E688E}"/>
    <cellStyle name="Comma 2 2 2" xfId="1969" xr:uid="{32A69D7B-B6E4-4407-ACE3-28BE8973CBB2}"/>
    <cellStyle name="Comma 2 2 2 2" xfId="4959" xr:uid="{B83634E4-6111-4B40-8823-61748A7EEA2D}"/>
    <cellStyle name="Comma 2 2 2 2 2" xfId="6057" xr:uid="{35FD402A-A3E6-4343-BEE5-696D8AD26E13}"/>
    <cellStyle name="Comma 2 2 2 3" xfId="5849" xr:uid="{10106474-40C2-4FAA-9850-C9CEF2BC0867}"/>
    <cellStyle name="Comma 2 2 3" xfId="1970" xr:uid="{FFABB249-F8D7-440F-B363-0D0207B3FA27}"/>
    <cellStyle name="Comma 2 2 3 2" xfId="1971" xr:uid="{9BFAE896-6521-4D65-A0DF-EBFEBF356180}"/>
    <cellStyle name="Comma 2 2 3 2 2" xfId="4961" xr:uid="{996509C4-D6AE-400A-88F8-794FF2A3BD38}"/>
    <cellStyle name="Comma 2 2 3 2 2 2" xfId="6059" xr:uid="{4EF1D262-6CDA-4D66-970B-9044DE958ECC}"/>
    <cellStyle name="Comma 2 2 3 2 3" xfId="5851" xr:uid="{D9114E71-2F93-48F4-A8E8-C59CCBDDB9C6}"/>
    <cellStyle name="Comma 2 2 3 3" xfId="4960" xr:uid="{5D6606BC-E2E9-46FF-87C7-5F763A98B975}"/>
    <cellStyle name="Comma 2 2 3 3 2" xfId="6058" xr:uid="{10A76E45-10CA-4811-B9FF-5DC46201CDD2}"/>
    <cellStyle name="Comma 2 2 3 4" xfId="5850" xr:uid="{92C5FEB1-B79B-45CD-9276-24E5610D9A9B}"/>
    <cellStyle name="Comma 2 2 4" xfId="1972" xr:uid="{7CB7FD63-3CF6-4468-9BCB-A31A986C3279}"/>
    <cellStyle name="Comma 2 2 4 2" xfId="4962" xr:uid="{90B7B9B3-984B-45C6-B284-64FAE61D9FE6}"/>
    <cellStyle name="Comma 2 2 4 2 2" xfId="6060" xr:uid="{4F4BFACF-6ED5-4203-B940-F6EC1F353D02}"/>
    <cellStyle name="Comma 2 2 4 3" xfId="5852" xr:uid="{41077C36-1588-4EFF-9B0A-6C1B2CE8852A}"/>
    <cellStyle name="Comma 2 2 5" xfId="1968" xr:uid="{34B862B9-CF23-4230-9609-E2E069FE17D8}"/>
    <cellStyle name="Comma 2 2 5 2" xfId="4958" xr:uid="{2DAAEFE5-BA79-4BCB-B645-28ED833B2E45}"/>
    <cellStyle name="Comma 2 2 5 2 2" xfId="6056" xr:uid="{2BB3C7CA-AC3F-4C9D-A8EC-EDD9F93FD9B9}"/>
    <cellStyle name="Comma 2 2 5 3" xfId="5848" xr:uid="{718FF24C-984E-457E-904B-39CA7F919559}"/>
    <cellStyle name="Comma 2 2 6" xfId="3043" xr:uid="{D1F283AA-A220-4393-9B09-BE1357F42374}"/>
    <cellStyle name="Comma 2 2 6 2" xfId="6024" xr:uid="{C1418539-9539-4138-A783-224F6DF5D454}"/>
    <cellStyle name="Comma 2 2 7" xfId="5819" xr:uid="{BCF32542-D0AB-40EC-9B13-9F4D1DBBC006}"/>
    <cellStyle name="Comma 2 3" xfId="25" xr:uid="{A45B4969-C162-4F3D-AFA0-733281BB2740}"/>
    <cellStyle name="Comma 2 3 2" xfId="1974" xr:uid="{8D365A00-A94D-4A1E-BB70-3DDA7AEF756A}"/>
    <cellStyle name="Comma 2 3 2 2" xfId="4964" xr:uid="{8780ACE5-1AB3-42BD-BB38-E08DFB07E84C}"/>
    <cellStyle name="Comma 2 3 2 2 2" xfId="6062" xr:uid="{8B36561A-1F94-4AFE-941E-2955103BAA94}"/>
    <cellStyle name="Comma 2 3 2 3" xfId="5854" xr:uid="{298E5A41-5C12-4C40-88DB-87285AED5D70}"/>
    <cellStyle name="Comma 2 3 3" xfId="1973" xr:uid="{BC754A2C-534B-470B-ACE7-BF0A890FBCA9}"/>
    <cellStyle name="Comma 2 3 3 2" xfId="4963" xr:uid="{0FBE63E3-7EE3-4EC5-9469-9D80B00587B6}"/>
    <cellStyle name="Comma 2 3 3 2 2" xfId="6061" xr:uid="{3692F8A8-8BF3-4B51-B3E0-9B79A9F11202}"/>
    <cellStyle name="Comma 2 3 3 3" xfId="5853" xr:uid="{44D17C82-6D67-4536-A93A-30DE713B1934}"/>
    <cellStyle name="Comma 2 3 4" xfId="3044" xr:uid="{877A8E3F-ABFE-45DC-9A90-956F9363FDE5}"/>
    <cellStyle name="Comma 2 3 4 2" xfId="6025" xr:uid="{2FE1E511-D036-4EE4-8A1A-F9225B2B873E}"/>
    <cellStyle name="Comma 2 3 5" xfId="5821" xr:uid="{840974F2-447D-49A7-8898-965FDC2F4312}"/>
    <cellStyle name="Comma 2 4" xfId="1975" xr:uid="{39927305-5D6C-46D1-857C-9540DD8D8C4E}"/>
    <cellStyle name="Comma 2 4 2" xfId="1976" xr:uid="{5B638F6D-2B10-4E6E-89F3-76C6AB45342C}"/>
    <cellStyle name="Comma 2 4 2 2" xfId="4966" xr:uid="{80A0A8BB-07D3-495C-AF9C-3C22713755C6}"/>
    <cellStyle name="Comma 2 4 2 2 2" xfId="6064" xr:uid="{C53F2DD7-E8D9-41E6-A7E8-385269B23F10}"/>
    <cellStyle name="Comma 2 4 2 3" xfId="5856" xr:uid="{256201C9-51D4-4979-A2F3-F65AF3DBF05C}"/>
    <cellStyle name="Comma 2 4 3" xfId="4965" xr:uid="{214067B0-53C8-4FC4-AAFE-DEDC9C333FC9}"/>
    <cellStyle name="Comma 2 4 3 2" xfId="6063" xr:uid="{B8F5CEAB-3188-4973-AD90-7EDA708D0A86}"/>
    <cellStyle name="Comma 2 4 4" xfId="5855" xr:uid="{ABDB7B84-5AD0-4BFD-AF10-D529B0C6065A}"/>
    <cellStyle name="Comma 2 5" xfId="1977" xr:uid="{CBB50AA4-E2B6-4C73-9A89-F61E7A0ECFE0}"/>
    <cellStyle name="Comma 2 5 2" xfId="4967" xr:uid="{D3AE719A-B755-4E90-A583-940F5E9CA7A8}"/>
    <cellStyle name="Comma 2 5 2 2" xfId="6065" xr:uid="{DEBDF246-0BD9-4D76-A348-BE0F09287815}"/>
    <cellStyle name="Comma 2 5 3" xfId="5857" xr:uid="{7C95260E-C525-4A0F-B630-34AB30E498CB}"/>
    <cellStyle name="Comma 2 6" xfId="3038" xr:uid="{C1243B3F-AEF8-4BA7-B4EB-41D8AF7F2A01}"/>
    <cellStyle name="Comma 2 6 2" xfId="1978" xr:uid="{5BB39189-1C90-4EC4-B0F2-BDDF5C909D57}"/>
    <cellStyle name="Comma 2 6 3" xfId="4957" xr:uid="{98A456A6-0338-4D94-9A4E-2C8BC238B4BE}"/>
    <cellStyle name="Comma 2 6 3 2" xfId="6055" xr:uid="{2E2EBC0E-1C77-4E2C-B061-ABDB87E6B004}"/>
    <cellStyle name="Comma 2 6 4" xfId="6020" xr:uid="{A14DCD66-2574-440E-B5F0-903B0BAC3B30}"/>
    <cellStyle name="Comma 2 7" xfId="1967" xr:uid="{FAEE79B5-E2EF-455D-A3A3-160CE0DA333C}"/>
    <cellStyle name="Comma 2 7 2" xfId="5847" xr:uid="{FB06DF12-4A7C-4EDC-A2B6-2EC7A42B80F6}"/>
    <cellStyle name="Comma 2 8" xfId="3042" xr:uid="{60945167-2071-4EEC-BE1E-ACC9E7990DC8}"/>
    <cellStyle name="Comma 2 8 2" xfId="6023" xr:uid="{5DF24DB1-E9B8-4F7E-9393-2ADC596DBA8D}"/>
    <cellStyle name="Comma 2 9" xfId="5817" xr:uid="{169A5737-6DC8-474E-9B28-02DEE1D69581}"/>
    <cellStyle name="Comma 20" xfId="1979" xr:uid="{E82C8DE6-C5B9-4FFF-BF49-47565B2B75C0}"/>
    <cellStyle name="Comma 20 2" xfId="4968" xr:uid="{2C80E66E-68B1-48BE-8B84-CE9198040D25}"/>
    <cellStyle name="Comma 20 2 2" xfId="6066" xr:uid="{86C2BE2B-E3E8-45E4-AFB2-6CA2C1FBC005}"/>
    <cellStyle name="Comma 20 3" xfId="5858" xr:uid="{6D59BC65-2A80-41AD-8187-F8B099BBB5C1}"/>
    <cellStyle name="Comma 21" xfId="1980" xr:uid="{E5B7F380-725D-48FC-A256-EE8666D79D57}"/>
    <cellStyle name="Comma 21 2" xfId="4969" xr:uid="{06A528D1-C4A1-41DD-83F4-0FE6C335AE10}"/>
    <cellStyle name="Comma 21 2 2" xfId="6067" xr:uid="{F021D032-B74F-4484-AEB6-DB5450765762}"/>
    <cellStyle name="Comma 21 3" xfId="5859" xr:uid="{8770C46A-BA3C-41B6-BF00-F3D5175078BA}"/>
    <cellStyle name="Comma 22" xfId="1981" xr:uid="{237AC326-B941-4931-B057-5BACA0C65257}"/>
    <cellStyle name="Comma 22 2" xfId="4970" xr:uid="{7CBC0032-5FB1-42FB-9978-843F65E38F8F}"/>
    <cellStyle name="Comma 22 2 2" xfId="6068" xr:uid="{9A11E54D-6DD4-4327-9FA6-B67C1C3216CA}"/>
    <cellStyle name="Comma 22 3" xfId="5860" xr:uid="{C9E8D9F1-7E0A-436D-BD21-E84DD40870B5}"/>
    <cellStyle name="Comma 23" xfId="1982" xr:uid="{301EE024-9449-46DC-AE3F-232C345AA62F}"/>
    <cellStyle name="Comma 23 2" xfId="4971" xr:uid="{B574501B-DD2B-4918-96C5-72E86FAE6F09}"/>
    <cellStyle name="Comma 23 2 2" xfId="6069" xr:uid="{01A0FBFC-7274-4A4D-BEB8-54DE8075ED67}"/>
    <cellStyle name="Comma 23 3" xfId="5861" xr:uid="{F761B2DD-3CD6-4E24-BED6-9D38784B7741}"/>
    <cellStyle name="Comma 24" xfId="1983" xr:uid="{5152D51F-13EC-4416-A395-0D31A6272371}"/>
    <cellStyle name="Comma 24 2" xfId="4972" xr:uid="{5DD18441-4C52-47DF-AD0E-2DAEDCB26BD7}"/>
    <cellStyle name="Comma 24 2 2" xfId="6070" xr:uid="{C6C043A8-F128-4F87-9737-F395B042CA94}"/>
    <cellStyle name="Comma 24 3" xfId="5862" xr:uid="{02192A22-C7AD-4BA8-84E5-BD8771BA0F92}"/>
    <cellStyle name="Comma 25" xfId="1984" xr:uid="{83DD06C7-C492-4220-9B04-9123AE63516E}"/>
    <cellStyle name="Comma 25 2" xfId="4973" xr:uid="{EE16575B-C5B4-415D-B4B2-A96266D8A714}"/>
    <cellStyle name="Comma 25 2 2" xfId="6071" xr:uid="{6DBA5601-C748-418D-9A60-99DB22ADD421}"/>
    <cellStyle name="Comma 25 3" xfId="5863" xr:uid="{ED1FF41E-10AD-4321-8918-77800AB44F14}"/>
    <cellStyle name="Comma 26" xfId="28" xr:uid="{66F474B3-FCD2-4D88-B714-D9B0D10FF86B}"/>
    <cellStyle name="Comma 26 2" xfId="3060" xr:uid="{21FBE9CD-F7FF-4BF9-BC7B-3CDBE02FE520}"/>
    <cellStyle name="Comma 26 2 2" xfId="6031" xr:uid="{0852BDF1-0AB8-415B-87F3-6EFAFE15A019}"/>
    <cellStyle name="Comma 26 3" xfId="5823" xr:uid="{2235556B-8061-4EA1-910E-439B3E1A6759}"/>
    <cellStyle name="Comma 27" xfId="3041" xr:uid="{D4347430-1076-40F9-9473-64F3CFE3A504}"/>
    <cellStyle name="Comma 27 2" xfId="6022" xr:uid="{7A78F403-7C06-49FF-BD01-D93C114E94EE}"/>
    <cellStyle name="Comma 28" xfId="3045" xr:uid="{75BF34E6-EC1E-43EB-AD31-E9B311CDEF5B}"/>
    <cellStyle name="Comma 28 2" xfId="6026" xr:uid="{C60C2DF7-03C3-46AA-973B-DB52567B378D}"/>
    <cellStyle name="Comma 29" xfId="5" xr:uid="{182663D7-64E3-42B9-BDA7-BF406D20B0E2}"/>
    <cellStyle name="Comma 3" xfId="1985" xr:uid="{4BFF5470-01DE-4721-AA29-FDE658A33CF3}"/>
    <cellStyle name="Comma 3 2" xfId="1986" xr:uid="{E70AA3D0-C745-49DF-B045-04A216632470}"/>
    <cellStyle name="Comma 3 2 2" xfId="1987" xr:uid="{B573D863-B2EC-4F37-A10D-7C95BF3ED590}"/>
    <cellStyle name="Comma 3 2 2 2" xfId="1988" xr:uid="{F4317CD9-349A-4AB6-8D32-4904ABAA24B1}"/>
    <cellStyle name="Comma 3 2 2 2 2" xfId="1989" xr:uid="{D5AD2BAD-CB6E-43B7-8979-A7CB2B27DF8B}"/>
    <cellStyle name="Comma 3 2 2 2 2 2" xfId="4978" xr:uid="{8C6B3A61-EEFB-4381-9F06-CA665E233CAF}"/>
    <cellStyle name="Comma 3 2 2 2 2 2 2" xfId="6076" xr:uid="{5D788F7C-05F7-4AB6-B1CC-71DAB31673F9}"/>
    <cellStyle name="Comma 3 2 2 2 2 3" xfId="5868" xr:uid="{7483BEDE-9C94-4418-B22E-ED66435CE846}"/>
    <cellStyle name="Comma 3 2 2 2 3" xfId="4977" xr:uid="{04393AC1-253D-4E55-926E-14FCC51EE355}"/>
    <cellStyle name="Comma 3 2 2 2 3 2" xfId="6075" xr:uid="{AB415A4F-DF2A-422B-A6F2-129BB888E34B}"/>
    <cellStyle name="Comma 3 2 2 2 4" xfId="5867" xr:uid="{7933DA30-8FE2-4D80-9EC4-C0903C14FCDB}"/>
    <cellStyle name="Comma 3 2 2 3" xfId="4976" xr:uid="{1EDDEFD1-437D-4AA4-938F-5510A3ADACDA}"/>
    <cellStyle name="Comma 3 2 2 3 2" xfId="6074" xr:uid="{F776D7E5-D2F2-4DB6-9751-4CF39F268042}"/>
    <cellStyle name="Comma 3 2 2 4" xfId="5866" xr:uid="{8D266FE4-2CC0-4621-8643-C3E37A68B411}"/>
    <cellStyle name="Comma 3 2 3" xfId="1990" xr:uid="{B8BDE7FD-CF5C-4DCF-88A0-FB78C2444B08}"/>
    <cellStyle name="Comma 3 2 3 2" xfId="4979" xr:uid="{E1196C92-5CF3-4FF4-94A3-3BEC3B5547B4}"/>
    <cellStyle name="Comma 3 2 3 2 2" xfId="6077" xr:uid="{B445969C-0869-4EFE-92E5-6D0418C8CB35}"/>
    <cellStyle name="Comma 3 2 3 3" xfId="5869" xr:uid="{524DE5FD-A86E-414A-9B12-6C17E34409D9}"/>
    <cellStyle name="Comma 3 2 4" xfId="4975" xr:uid="{DBF9D77A-9003-456F-AB38-0AD070FC6952}"/>
    <cellStyle name="Comma 3 2 4 2" xfId="6073" xr:uid="{839EFB1A-7465-48F6-985B-942DC9A54540}"/>
    <cellStyle name="Comma 3 2 5" xfId="3047" xr:uid="{9D8E2E26-D0D8-4EBA-970C-881401934588}"/>
    <cellStyle name="Comma 3 2 5 2" xfId="6028" xr:uid="{2FC3BF5A-4AD7-41CF-ADBE-26C0F3F71EA8}"/>
    <cellStyle name="Comma 3 2 6" xfId="5865" xr:uid="{64FA4C18-F8EA-4E92-BA57-2705EA3AEA15}"/>
    <cellStyle name="Comma 3 3" xfId="1991" xr:uid="{B9731E3E-A8C5-4199-B57C-36995153521B}"/>
    <cellStyle name="Comma 3 3 2" xfId="1992" xr:uid="{3BD13BE1-4FE4-47F6-881E-649B5455D1EA}"/>
    <cellStyle name="Comma 3 3 2 2" xfId="4981" xr:uid="{4D548B19-E673-45A4-9026-78D3DE90251B}"/>
    <cellStyle name="Comma 3 3 2 2 2" xfId="6079" xr:uid="{784F2188-CC80-4CFB-89A9-0D9C18E0C8B1}"/>
    <cellStyle name="Comma 3 3 2 3" xfId="5871" xr:uid="{B379ECCF-0685-4237-9561-0B0E320602C8}"/>
    <cellStyle name="Comma 3 3 3" xfId="4980" xr:uid="{9405C416-BF42-4D3A-812A-6971486CF6AC}"/>
    <cellStyle name="Comma 3 3 3 2" xfId="6078" xr:uid="{BC360BA8-E16F-4630-A451-C18108502FE3}"/>
    <cellStyle name="Comma 3 3 4" xfId="5870" xr:uid="{921F17CB-28DB-4F05-991E-4F06508DBB26}"/>
    <cellStyle name="Comma 3 4" xfId="4974" xr:uid="{1BDD50D5-B047-41CE-88F3-3002BAA38C55}"/>
    <cellStyle name="Comma 3 4 2" xfId="6072" xr:uid="{96E01D94-BB0D-4B4A-A415-3AB4BD1944CA}"/>
    <cellStyle name="Comma 3 5" xfId="3046" xr:uid="{7A321315-ED3F-46EF-8331-1B7705D6063C}"/>
    <cellStyle name="Comma 3 5 2" xfId="6027" xr:uid="{0DCBC849-EA53-4B36-A2CF-BDB197377775}"/>
    <cellStyle name="Comma 3 6" xfId="5864" xr:uid="{2B61CC20-0364-4A5C-8352-340DCB4CF44B}"/>
    <cellStyle name="Comma 30" xfId="5814" xr:uid="{1B677698-AD03-41BA-BA58-99AD3800A1DC}"/>
    <cellStyle name="Comma 4" xfId="1993" xr:uid="{39B8D690-81C7-447D-B4AD-B90280015D4C}"/>
    <cellStyle name="Comma 4 2" xfId="1994" xr:uid="{1B9B232C-32F6-4097-817C-D0397535383F}"/>
    <cellStyle name="Comma 4 2 2" xfId="4983" xr:uid="{A920114F-BA31-4BDE-9A46-AF18E6E95E6D}"/>
    <cellStyle name="Comma 4 2 2 2" xfId="6081" xr:uid="{53772939-0723-492A-90CE-28872597EF39}"/>
    <cellStyle name="Comma 4 2 3" xfId="5873" xr:uid="{AB46FDA9-D2B2-4EFC-A0B8-C2FF5F17731E}"/>
    <cellStyle name="Comma 4 3" xfId="1995" xr:uid="{C199D09F-2F59-4FDA-9FB2-EEDDC30A3BD6}"/>
    <cellStyle name="Comma 4 3 2" xfId="4984" xr:uid="{BBB91146-F3BF-4802-80B2-F909CDEA6E50}"/>
    <cellStyle name="Comma 4 3 2 2" xfId="6082" xr:uid="{D7801BE7-E5A1-4887-8C40-42FDC73F840A}"/>
    <cellStyle name="Comma 4 3 3" xfId="5874" xr:uid="{0FD2CDC7-8191-42A7-A00E-BDA4345B1782}"/>
    <cellStyle name="Comma 4 4" xfId="4982" xr:uid="{F37E6390-05D2-40E4-BE05-5EEF8A441B1B}"/>
    <cellStyle name="Comma 4 4 2" xfId="6080" xr:uid="{D7FB7323-18B9-431B-BB56-06CB728F1331}"/>
    <cellStyle name="Comma 4 5" xfId="5872" xr:uid="{0568812B-ADB1-4119-B38A-D29701400A9B}"/>
    <cellStyle name="Comma 5" xfId="1996" xr:uid="{356633EE-0957-4B0B-B5FB-310379EDD9DF}"/>
    <cellStyle name="Comma 5 10" xfId="5875" xr:uid="{83C1B54C-1130-4269-B4CC-2E2E5D71FCCE}"/>
    <cellStyle name="Comma 5 2" xfId="1997" xr:uid="{EF16EC46-2D72-48F8-807F-BA3FCF6122A6}"/>
    <cellStyle name="Comma 5 2 2" xfId="1998" xr:uid="{BBA1B6B6-8732-4D2A-928E-8A469E47ABBE}"/>
    <cellStyle name="Comma 5 2 2 2" xfId="4987" xr:uid="{36F69D71-9EA6-43BE-8ECB-03BCAAAAF601}"/>
    <cellStyle name="Comma 5 2 2 2 2" xfId="6085" xr:uid="{41095DFD-1C71-454B-9E04-381E1F4DCC4D}"/>
    <cellStyle name="Comma 5 2 2 3" xfId="5877" xr:uid="{C4970EF6-6946-4CB3-AB1A-1F2FB34A03EC}"/>
    <cellStyle name="Comma 5 2 3" xfId="4986" xr:uid="{FA9A1BB0-80B6-40F6-8422-D7890EE86794}"/>
    <cellStyle name="Comma 5 2 3 2" xfId="6084" xr:uid="{0D0E8F3E-4EB2-41A8-A917-41D1A8B2EFFF}"/>
    <cellStyle name="Comma 5 2 4" xfId="5876" xr:uid="{484799E4-94D6-444D-98CD-67CA01DD083D}"/>
    <cellStyle name="Comma 5 3" xfId="1999" xr:uid="{4BE75928-2C2D-4E18-98D2-1D730A627BFB}"/>
    <cellStyle name="Comma 5 3 2" xfId="4988" xr:uid="{4219660E-F0E9-4B90-B231-7001E9D03882}"/>
    <cellStyle name="Comma 5 3 2 2" xfId="6086" xr:uid="{3B235039-779C-42AC-A873-5B376F9D9B49}"/>
    <cellStyle name="Comma 5 3 3" xfId="5878" xr:uid="{9FD5A814-83CE-4E6A-A002-FFD7BFF01690}"/>
    <cellStyle name="Comma 5 4" xfId="2000" xr:uid="{D3B86E80-D44F-4B72-A10E-0FC2F44D8CF7}"/>
    <cellStyle name="Comma 5 4 2" xfId="2001" xr:uid="{666C3E9A-22B5-4C9B-961D-690FC374A09F}"/>
    <cellStyle name="Comma 5 4 2 2" xfId="4990" xr:uid="{EDB875EB-83BF-442C-96DA-5E94E37942DE}"/>
    <cellStyle name="Comma 5 4 2 2 2" xfId="6088" xr:uid="{5AF00A63-5B07-4330-A8F0-7E3B63D99B04}"/>
    <cellStyle name="Comma 5 4 2 3" xfId="5880" xr:uid="{BDB1DB32-1FB1-4455-B88A-AF2E9FE27DEF}"/>
    <cellStyle name="Comma 5 4 3" xfId="2002" xr:uid="{2E51557F-E025-4665-B715-997766F25A6F}"/>
    <cellStyle name="Comma 5 4 3 2" xfId="4991" xr:uid="{822705DC-739B-4A5B-8A6A-F07EA51F8ED8}"/>
    <cellStyle name="Comma 5 4 3 2 2" xfId="6089" xr:uid="{0D65ADE3-1CF3-44E6-9466-6F2953871278}"/>
    <cellStyle name="Comma 5 4 3 3" xfId="5881" xr:uid="{B959827B-4B37-403F-9AEC-8F7CAF66CF8F}"/>
    <cellStyle name="Comma 5 4 4" xfId="2003" xr:uid="{81ABA63D-AE8E-488E-813B-2A5130822AA0}"/>
    <cellStyle name="Comma 5 4 4 2" xfId="4992" xr:uid="{0F509F3E-76DE-4DBB-91E7-7A70CD219AA7}"/>
    <cellStyle name="Comma 5 4 4 2 2" xfId="6090" xr:uid="{94D4CC3F-88B7-4B6D-8E39-317C01E84F1F}"/>
    <cellStyle name="Comma 5 4 4 3" xfId="5882" xr:uid="{CC878741-9DD5-44CF-B515-37B229DB12C1}"/>
    <cellStyle name="Comma 5 4 5" xfId="2004" xr:uid="{644279ED-6541-4DA2-86A7-CE8A00D75CE1}"/>
    <cellStyle name="Comma 5 4 5 2" xfId="4993" xr:uid="{8996C00E-D244-4813-BB04-779A696E15F7}"/>
    <cellStyle name="Comma 5 4 5 2 2" xfId="6091" xr:uid="{008C1E06-BD66-42C0-A5DD-5053DF408FBE}"/>
    <cellStyle name="Comma 5 4 5 3" xfId="5883" xr:uid="{7F8EE295-7FF6-445C-8717-BCBC1D0CC945}"/>
    <cellStyle name="Comma 5 4 6" xfId="4989" xr:uid="{3E56DE1E-4301-44AE-848E-5CE0B97AB347}"/>
    <cellStyle name="Comma 5 4 6 2" xfId="6087" xr:uid="{F2AAFC92-98BD-4099-BA2A-5CB153D52376}"/>
    <cellStyle name="Comma 5 4 7" xfId="5879" xr:uid="{6BAEE103-8F4A-4570-9218-A08A5F593F89}"/>
    <cellStyle name="Comma 5 5" xfId="2005" xr:uid="{C23D5168-AB6A-4A9E-A713-4726DEAF8D2B}"/>
    <cellStyle name="Comma 5 5 2" xfId="4994" xr:uid="{E9CAAA70-738E-46E1-998F-DC81197BA362}"/>
    <cellStyle name="Comma 5 5 2 2" xfId="6092" xr:uid="{3D522E0C-268A-4E67-97A8-FD70B2D86BFF}"/>
    <cellStyle name="Comma 5 5 3" xfId="5884" xr:uid="{63E3B088-5C3F-4A7A-ADFB-2C10BDFFCA0D}"/>
    <cellStyle name="Comma 5 6" xfId="2006" xr:uid="{24314C93-310D-4F72-AAEF-1165EF4584E5}"/>
    <cellStyle name="Comma 5 6 2" xfId="4995" xr:uid="{B8B9DF96-CC17-4276-99DC-CA6EFE89046A}"/>
    <cellStyle name="Comma 5 6 2 2" xfId="6093" xr:uid="{B35EA2E6-4FA9-44E2-A7F5-14A65DAE83C1}"/>
    <cellStyle name="Comma 5 6 3" xfId="5885" xr:uid="{56C7AC20-27B8-4FF3-BA28-6328C4D6C4C3}"/>
    <cellStyle name="Comma 5 7" xfId="2007" xr:uid="{B6B2C989-E6BE-46F2-87BE-C550C18BEB91}"/>
    <cellStyle name="Comma 5 7 2" xfId="4996" xr:uid="{E18BDEEC-5EC9-4FC9-AC21-D347BC5C0813}"/>
    <cellStyle name="Comma 5 7 2 2" xfId="6094" xr:uid="{3FC09842-7EC2-4B12-8552-94D5A37BDC83}"/>
    <cellStyle name="Comma 5 7 3" xfId="5886" xr:uid="{C02A9CB3-6069-43C1-810A-F0953125061E}"/>
    <cellStyle name="Comma 5 8" xfId="2008" xr:uid="{2BA17613-F5B0-4B8A-91F1-EF24768D0CF8}"/>
    <cellStyle name="Comma 5 8 2" xfId="4997" xr:uid="{1A1FEC32-E659-42F5-B64C-6309A6E707DD}"/>
    <cellStyle name="Comma 5 8 2 2" xfId="6095" xr:uid="{DA3E4B9E-0BC6-47C1-BCB9-89E0702516F6}"/>
    <cellStyle name="Comma 5 8 3" xfId="5887" xr:uid="{0FCA9199-844E-4D85-B90D-7D6580BE3C88}"/>
    <cellStyle name="Comma 5 9" xfId="4985" xr:uid="{C85023B6-E906-4753-AA8A-EA7D2C902DF9}"/>
    <cellStyle name="Comma 5 9 2" xfId="6083" xr:uid="{32DFCB12-0391-4299-A4B5-9AD4834C5103}"/>
    <cellStyle name="Comma 6" xfId="2009" xr:uid="{E331B440-5F3F-4B1E-81A9-DFB11DBF023E}"/>
    <cellStyle name="Comma 6 10" xfId="5888" xr:uid="{36256E29-6000-480F-BC40-835157A96983}"/>
    <cellStyle name="Comma 6 2" xfId="2010" xr:uid="{5554DF32-3998-46CD-AC11-432E60DAB2A4}"/>
    <cellStyle name="Comma 6 2 2" xfId="2011" xr:uid="{6C205FA1-A117-41DF-AD07-B52BAD8922CE}"/>
    <cellStyle name="Comma 6 2 2 2" xfId="5000" xr:uid="{146D1122-93FD-4AC4-94B3-F8F3528B33CC}"/>
    <cellStyle name="Comma 6 2 2 2 2" xfId="6098" xr:uid="{38AB9D91-99C7-4AD9-BA7D-2FB7B8688EE6}"/>
    <cellStyle name="Comma 6 2 2 3" xfId="5890" xr:uid="{F40A5E7D-89AF-4FF2-936A-617FAAC5361C}"/>
    <cellStyle name="Comma 6 2 3" xfId="4999" xr:uid="{08A7CD40-441C-4DA1-A31B-0C114CB9ECFA}"/>
    <cellStyle name="Comma 6 2 3 2" xfId="6097" xr:uid="{80D9F3FD-B1DC-4B2B-8971-E39A69540BCB}"/>
    <cellStyle name="Comma 6 2 4" xfId="5889" xr:uid="{0E23F30A-56BE-435B-B913-CAEB1D5944F7}"/>
    <cellStyle name="Comma 6 3" xfId="2012" xr:uid="{E28D533A-2FBC-417F-A7D1-8F3D17D7E7B2}"/>
    <cellStyle name="Comma 6 3 2" xfId="5001" xr:uid="{C68C3BA8-4356-448B-918D-869A5B88A07B}"/>
    <cellStyle name="Comma 6 3 2 2" xfId="6099" xr:uid="{B64EB315-DF9B-4E01-BE73-619AE1AB8B30}"/>
    <cellStyle name="Comma 6 3 3" xfId="5891" xr:uid="{C9044C8C-A06D-4E5C-BCBF-6DC2C5CF70E3}"/>
    <cellStyle name="Comma 6 4" xfId="2013" xr:uid="{018EBE2B-0CDC-4F9F-B89E-B51F3EE62FA3}"/>
    <cellStyle name="Comma 6 4 2" xfId="2014" xr:uid="{0BD9BF1D-A4F9-44B8-AB23-74FFAAD637CC}"/>
    <cellStyle name="Comma 6 4 2 2" xfId="5003" xr:uid="{EE99E392-5C4F-4AA9-BE5B-C00272C78D43}"/>
    <cellStyle name="Comma 6 4 2 2 2" xfId="6101" xr:uid="{B403CDE5-42E9-4D64-A710-67A6123F0F69}"/>
    <cellStyle name="Comma 6 4 2 3" xfId="5893" xr:uid="{EB7411F4-A706-4A55-8F26-6EDE32852139}"/>
    <cellStyle name="Comma 6 4 3" xfId="2015" xr:uid="{93509BC0-A797-4F3A-94E4-F55BAA63FC0B}"/>
    <cellStyle name="Comma 6 4 3 2" xfId="5004" xr:uid="{9A2CD8E6-DE9A-48F8-9D4B-7579666434B8}"/>
    <cellStyle name="Comma 6 4 3 2 2" xfId="6102" xr:uid="{DAB46BA9-574C-4E1D-8D6B-7BE3BFBDD99C}"/>
    <cellStyle name="Comma 6 4 3 3" xfId="5894" xr:uid="{B31B949B-AE3F-420E-97E1-6F04F66BAA3E}"/>
    <cellStyle name="Comma 6 4 4" xfId="2016" xr:uid="{944449DE-1FFB-473C-8A38-C9880334C336}"/>
    <cellStyle name="Comma 6 4 4 2" xfId="5005" xr:uid="{9A73FD12-3CDA-494A-9D74-EE85A65CA52F}"/>
    <cellStyle name="Comma 6 4 4 2 2" xfId="6103" xr:uid="{166A55B7-FADB-4783-A59D-26111BB9875D}"/>
    <cellStyle name="Comma 6 4 4 3" xfId="5895" xr:uid="{92F286DA-EC88-41AE-88E9-7019C901890F}"/>
    <cellStyle name="Comma 6 4 5" xfId="2017" xr:uid="{90C9A558-E4CC-436D-BFAA-3C2E3DF67D6D}"/>
    <cellStyle name="Comma 6 4 5 2" xfId="5006" xr:uid="{067759A7-5388-4E5A-9E0F-6971BEA5B87B}"/>
    <cellStyle name="Comma 6 4 5 2 2" xfId="6104" xr:uid="{FD781A10-02DD-4AE1-8784-B8C5447B7741}"/>
    <cellStyle name="Comma 6 4 5 3" xfId="5896" xr:uid="{E0A79C12-CC68-48AA-BFAE-525605A77710}"/>
    <cellStyle name="Comma 6 4 6" xfId="5002" xr:uid="{89BAA31B-A727-48B5-9275-3A47E74093EC}"/>
    <cellStyle name="Comma 6 4 6 2" xfId="6100" xr:uid="{2D9ABDA6-B7F6-4C54-82B7-C410E7B91597}"/>
    <cellStyle name="Comma 6 4 7" xfId="5892" xr:uid="{15AE7C3C-69EC-43F8-BF24-3BA42D8E9EE1}"/>
    <cellStyle name="Comma 6 5" xfId="2018" xr:uid="{41D9D637-93BF-459D-B7A3-77C449FDB33D}"/>
    <cellStyle name="Comma 6 5 2" xfId="5007" xr:uid="{794EAC3E-584A-4CC1-9DD9-5D3BFCE42D51}"/>
    <cellStyle name="Comma 6 5 2 2" xfId="6105" xr:uid="{83B2C1AA-4487-47E8-AD41-1994D189183C}"/>
    <cellStyle name="Comma 6 5 3" xfId="5897" xr:uid="{AF438EEC-B731-4026-90C2-582C36194F84}"/>
    <cellStyle name="Comma 6 6" xfId="2019" xr:uid="{1BFD777C-1D47-471A-ABDB-7A388CF42766}"/>
    <cellStyle name="Comma 6 6 2" xfId="5008" xr:uid="{0CD6A764-3AC6-402D-9F46-319D59EDC833}"/>
    <cellStyle name="Comma 6 6 2 2" xfId="6106" xr:uid="{58D4BB54-0A42-42D2-8AC6-1E249E7BD8E1}"/>
    <cellStyle name="Comma 6 6 3" xfId="5898" xr:uid="{E9CDCDD2-ADE3-4860-9607-60300591EFA1}"/>
    <cellStyle name="Comma 6 7" xfId="2020" xr:uid="{C59469B2-30BF-4426-9FEC-8E08393002BF}"/>
    <cellStyle name="Comma 6 7 2" xfId="5009" xr:uid="{4107CAD7-6D25-49D7-83B6-78AF530B7432}"/>
    <cellStyle name="Comma 6 7 2 2" xfId="6107" xr:uid="{529777B1-05C5-4C62-91C9-8EFCB721887D}"/>
    <cellStyle name="Comma 6 7 3" xfId="5899" xr:uid="{9A606246-AADE-4FBF-9618-17E04DD1877F}"/>
    <cellStyle name="Comma 6 8" xfId="2021" xr:uid="{C72AE62A-BE82-459B-BE18-199243F7577A}"/>
    <cellStyle name="Comma 6 8 2" xfId="5010" xr:uid="{B1ED2C72-C701-4BBD-89FB-E00A053EEA41}"/>
    <cellStyle name="Comma 6 8 2 2" xfId="6108" xr:uid="{48A7035C-B47C-4E11-8363-D961F8505555}"/>
    <cellStyle name="Comma 6 8 3" xfId="5900" xr:uid="{55BF2C70-CB5B-4016-887C-8C058F898545}"/>
    <cellStyle name="Comma 6 9" xfId="4998" xr:uid="{DFFBC470-8025-4C85-9806-2B31522AB6FF}"/>
    <cellStyle name="Comma 6 9 2" xfId="6096" xr:uid="{DC025325-9210-4788-A6DE-1FEE30805E4E}"/>
    <cellStyle name="Comma 7" xfId="2022" xr:uid="{3675806C-F06D-4188-B7E0-524668C92D88}"/>
    <cellStyle name="Comma 7 2" xfId="2023" xr:uid="{26A42F27-80D5-47B6-8BC0-E35FB7ED7BEB}"/>
    <cellStyle name="Comma 7 2 2" xfId="5012" xr:uid="{0750B5C0-008E-44CB-8477-8AB8756B7127}"/>
    <cellStyle name="Comma 7 2 2 2" xfId="6110" xr:uid="{AD556342-5F1E-436A-A6D6-0DF0C001206E}"/>
    <cellStyle name="Comma 7 2 3" xfId="5902" xr:uid="{702F5C69-DCD5-477C-BD10-BDD8B6B81219}"/>
    <cellStyle name="Comma 7 3" xfId="2024" xr:uid="{24287A25-C175-4A39-9ED2-2CA8A07FD438}"/>
    <cellStyle name="Comma 7 3 2" xfId="2025" xr:uid="{6103A5C7-9840-4764-B626-64B3CC4AE235}"/>
    <cellStyle name="Comma 7 3 2 2" xfId="5014" xr:uid="{6192D989-1CB8-4C73-901D-94A4E72FA102}"/>
    <cellStyle name="Comma 7 3 2 2 2" xfId="6112" xr:uid="{D847533F-D0B5-4F9F-B106-99923375471C}"/>
    <cellStyle name="Comma 7 3 2 3" xfId="5904" xr:uid="{D891867B-33D1-4C22-885A-1D9F421280D2}"/>
    <cellStyle name="Comma 7 3 3" xfId="2026" xr:uid="{1C125BB9-45D3-4B3C-A930-E66CA2017EE5}"/>
    <cellStyle name="Comma 7 3 3 2" xfId="5015" xr:uid="{F4183710-8008-4892-A2F4-A5F5E5824D17}"/>
    <cellStyle name="Comma 7 3 3 2 2" xfId="6113" xr:uid="{45B47667-8503-4668-B83E-7E6F1E1CC5DC}"/>
    <cellStyle name="Comma 7 3 3 3" xfId="5905" xr:uid="{F1F81B04-3D05-4016-B579-DDACF894474C}"/>
    <cellStyle name="Comma 7 3 4" xfId="2027" xr:uid="{85665728-6EA2-4DA2-A21D-77AA22B7CA53}"/>
    <cellStyle name="Comma 7 3 4 2" xfId="5016" xr:uid="{59ED8417-0524-4D02-9314-BFF93CECE8C9}"/>
    <cellStyle name="Comma 7 3 4 2 2" xfId="6114" xr:uid="{6ED775E5-3C13-4927-8934-5ACF13322C70}"/>
    <cellStyle name="Comma 7 3 4 3" xfId="5906" xr:uid="{E0833518-5EF9-4476-8640-2D9E224A18F5}"/>
    <cellStyle name="Comma 7 3 5" xfId="2028" xr:uid="{4EA9B2D1-656D-47F2-8D10-38B44B6052BD}"/>
    <cellStyle name="Comma 7 3 5 2" xfId="5017" xr:uid="{35D48B71-AAAC-4CFB-912A-6950CD54C9A6}"/>
    <cellStyle name="Comma 7 3 5 2 2" xfId="6115" xr:uid="{24DC5449-0C5C-4BDC-81F3-58A2B7609865}"/>
    <cellStyle name="Comma 7 3 5 3" xfId="5907" xr:uid="{03A8C710-AF0E-4BA4-96CC-E7C57F216ABF}"/>
    <cellStyle name="Comma 7 3 6" xfId="5013" xr:uid="{945CF93E-66CD-4AA1-9338-CD34588C1662}"/>
    <cellStyle name="Comma 7 3 6 2" xfId="6111" xr:uid="{167E12A3-9EF4-4CB1-A09D-591629AD58D1}"/>
    <cellStyle name="Comma 7 3 7" xfId="5903" xr:uid="{D83D6366-A2FC-4894-B46D-4BA6954B40D1}"/>
    <cellStyle name="Comma 7 4" xfId="2029" xr:uid="{01A1C9BC-9F1A-4F51-9EF3-FE34723D6768}"/>
    <cellStyle name="Comma 7 4 2" xfId="5018" xr:uid="{45854EE0-628E-4F36-BB78-41B9A74B0E33}"/>
    <cellStyle name="Comma 7 4 2 2" xfId="6116" xr:uid="{FBCD0A73-0142-4E28-814B-37B792E4BA2B}"/>
    <cellStyle name="Comma 7 4 3" xfId="5908" xr:uid="{CB082AF7-82FB-4A87-BE44-E9891900C72B}"/>
    <cellStyle name="Comma 7 5" xfId="2030" xr:uid="{59A62558-DD75-45E8-85CA-D8D660068C08}"/>
    <cellStyle name="Comma 7 5 2" xfId="5019" xr:uid="{BD284FFD-F246-49E7-8ECD-6D02564EC441}"/>
    <cellStyle name="Comma 7 5 2 2" xfId="6117" xr:uid="{EAD1500C-2CC6-49E9-948E-5BF6993CFF2A}"/>
    <cellStyle name="Comma 7 5 3" xfId="5909" xr:uid="{3BA3BE89-1E4B-4B2F-8FB6-9BC4BAD7C92E}"/>
    <cellStyle name="Comma 7 6" xfId="2031" xr:uid="{EA9CC6DF-A3BC-4C79-A608-A9899AEF99DB}"/>
    <cellStyle name="Comma 7 6 2" xfId="5020" xr:uid="{C307546F-7DAF-4E8E-B437-64F6BE41285A}"/>
    <cellStyle name="Comma 7 6 2 2" xfId="6118" xr:uid="{436A3210-09F2-4D56-B479-EB2A2C8456CF}"/>
    <cellStyle name="Comma 7 6 3" xfId="5910" xr:uid="{F31F33E2-E20A-4EE1-A07D-D2B8B8E3AC34}"/>
    <cellStyle name="Comma 7 7" xfId="2032" xr:uid="{D9B30C12-E0A6-4C51-ADA3-E3556B59C9B4}"/>
    <cellStyle name="Comma 7 7 2" xfId="5021" xr:uid="{9EF5DAA8-DE78-4596-8CA3-355C3B29785C}"/>
    <cellStyle name="Comma 7 7 2 2" xfId="6119" xr:uid="{5D3162B0-05A3-47D9-8E85-7F2782999328}"/>
    <cellStyle name="Comma 7 7 3" xfId="5911" xr:uid="{75B4E226-2F37-4C56-A95D-A9DDFAFBA562}"/>
    <cellStyle name="Comma 7 8" xfId="5011" xr:uid="{6438D37B-A638-4175-93F4-B92B0B7865C4}"/>
    <cellStyle name="Comma 7 8 2" xfId="6109" xr:uid="{4F12E38A-7D52-43B9-9807-EB9A6DD05B92}"/>
    <cellStyle name="Comma 7 9" xfId="5901" xr:uid="{30E30986-334F-4247-82DE-E1FBFC2ABC0C}"/>
    <cellStyle name="Comma 8" xfId="2033" xr:uid="{0CC37958-3D0C-4EE0-8C57-8FF5FD14D997}"/>
    <cellStyle name="Comma 8 2" xfId="2034" xr:uid="{F7DFA8C0-ED9C-4584-A063-D7CBE83BDD1D}"/>
    <cellStyle name="Comma 8 2 2" xfId="5023" xr:uid="{0C66A271-3DBA-4D88-BDCD-5BEE37B8E69B}"/>
    <cellStyle name="Comma 8 2 2 2" xfId="6121" xr:uid="{81019D04-57B1-4521-8E2F-EDB388EFFAA9}"/>
    <cellStyle name="Comma 8 2 3" xfId="5913" xr:uid="{7719CA6E-D631-4B27-AA6F-26A6B04CF387}"/>
    <cellStyle name="Comma 8 3" xfId="5022" xr:uid="{45CBA95C-4184-45A2-A8D1-D123CAAC4D32}"/>
    <cellStyle name="Comma 8 3 2" xfId="6120" xr:uid="{4101F603-8836-4A11-9A16-B8948B0D4BE7}"/>
    <cellStyle name="Comma 8 4" xfId="5912" xr:uid="{137E63C1-5EAE-4576-A32F-B99AF6A6A754}"/>
    <cellStyle name="Comma 9" xfId="2035" xr:uid="{5F862CE9-E7CD-4A47-9FC3-EC264E3C7348}"/>
    <cellStyle name="Comma 9 2" xfId="2036" xr:uid="{B678B644-FE18-4115-8D34-1A3D07966A54}"/>
    <cellStyle name="Comma 9 2 2" xfId="5025" xr:uid="{D3E4F1C3-7D68-46D9-8CCB-869D7BB2D540}"/>
    <cellStyle name="Comma 9 2 2 2" xfId="6123" xr:uid="{A642A3EF-D028-4FF7-BF6E-3C1C8983FA8D}"/>
    <cellStyle name="Comma 9 2 3" xfId="5915" xr:uid="{0E561EB0-E17B-4AF9-8EA8-591976CCF621}"/>
    <cellStyle name="Comma 9 3" xfId="2037" xr:uid="{3CABFCB0-DA96-462F-A37B-0642A0710472}"/>
    <cellStyle name="Comma 9 3 2" xfId="2038" xr:uid="{A0C2D5F3-00EF-411D-9543-0BBF2AD22490}"/>
    <cellStyle name="Comma 9 3 2 2" xfId="5027" xr:uid="{5637E5EA-3EF6-4D04-8B9A-188472F604DE}"/>
    <cellStyle name="Comma 9 3 2 2 2" xfId="6125" xr:uid="{134BD687-FCBF-46D6-9791-5E818DD0EA5A}"/>
    <cellStyle name="Comma 9 3 2 3" xfId="5917" xr:uid="{C233E95F-CED4-4B18-AA9D-772240A2F967}"/>
    <cellStyle name="Comma 9 3 3" xfId="2039" xr:uid="{C5AA3414-E56C-4408-87A7-C4B048A033AE}"/>
    <cellStyle name="Comma 9 3 3 2" xfId="5028" xr:uid="{4A3666A2-1B43-4F08-8E3F-1CBF89D72143}"/>
    <cellStyle name="Comma 9 3 3 2 2" xfId="6126" xr:uid="{F7353237-8D93-48BF-BA01-3157C4745504}"/>
    <cellStyle name="Comma 9 3 3 3" xfId="5918" xr:uid="{0D256B6B-1E2F-4F0B-8555-E8F17005E599}"/>
    <cellStyle name="Comma 9 3 4" xfId="2040" xr:uid="{F0C50BF5-3572-4B3B-99D9-61578A31F306}"/>
    <cellStyle name="Comma 9 3 4 2" xfId="5029" xr:uid="{20DB61EB-2BDC-42B8-B94B-D135B39D351F}"/>
    <cellStyle name="Comma 9 3 4 2 2" xfId="6127" xr:uid="{2EF2A397-CCE9-4E7D-8160-99A31CF4F0AA}"/>
    <cellStyle name="Comma 9 3 4 3" xfId="5919" xr:uid="{E1CFEF5A-9F59-4931-B952-9FAF1978B0FB}"/>
    <cellStyle name="Comma 9 3 5" xfId="5026" xr:uid="{A40CD96D-3F12-48A6-9343-5EC8AEAB0E97}"/>
    <cellStyle name="Comma 9 3 5 2" xfId="6124" xr:uid="{5F56D37F-DF29-4C98-8CF6-5DD79E2795CA}"/>
    <cellStyle name="Comma 9 3 6" xfId="5916" xr:uid="{CFF00FF2-5D14-4914-9F77-087D694BC938}"/>
    <cellStyle name="Comma 9 4" xfId="5024" xr:uid="{7E3396D7-4B03-4612-B9BF-E1F2E4FB911B}"/>
    <cellStyle name="Comma 9 4 2" xfId="6122" xr:uid="{426D195A-EF27-4B35-9D32-69590E127AF1}"/>
    <cellStyle name="Comma 9 5" xfId="5914" xr:uid="{7A266391-F3E0-44B4-9CB5-F59740D0CEC0}"/>
    <cellStyle name="Currency 10" xfId="2041" xr:uid="{2ACD69AF-FD40-4D75-A1AA-873CEDF8F56F}"/>
    <cellStyle name="Currency 10 2" xfId="2042" xr:uid="{290D4466-2F29-4891-9A70-24355ADEA654}"/>
    <cellStyle name="Currency 10 2 2" xfId="2043" xr:uid="{1F30EC6B-451E-4E48-88CC-DAB1E5185AB4}"/>
    <cellStyle name="Currency 10 2 2 2" xfId="5032" xr:uid="{FFA6B0AE-9533-4A26-82F2-AB7EC5A441A9}"/>
    <cellStyle name="Currency 10 2 2 2 2" xfId="6130" xr:uid="{989C4D6F-A97B-49DC-B943-DCCE3DD21D87}"/>
    <cellStyle name="Currency 10 2 2 3" xfId="5922" xr:uid="{70BAEF30-5141-43C4-A1AA-EDC1FAB0A52C}"/>
    <cellStyle name="Currency 10 2 3" xfId="2044" xr:uid="{AF076053-9D57-4067-9225-09D366C4314A}"/>
    <cellStyle name="Currency 10 2 3 2" xfId="5033" xr:uid="{4E949108-D76E-4228-97DB-50222963CEFE}"/>
    <cellStyle name="Currency 10 2 3 2 2" xfId="6131" xr:uid="{139D13A3-E719-41F1-A076-42F03AFE47FA}"/>
    <cellStyle name="Currency 10 2 3 3" xfId="5923" xr:uid="{073B54AF-803C-41CB-8FD0-53BAE2CD7100}"/>
    <cellStyle name="Currency 10 2 4" xfId="2045" xr:uid="{A5C09AD0-541E-4694-A30F-C3F238E84E3D}"/>
    <cellStyle name="Currency 10 2 4 2" xfId="5034" xr:uid="{B93BF9C7-22FD-4A0C-ADCE-AFD4339F641F}"/>
    <cellStyle name="Currency 10 2 4 2 2" xfId="6132" xr:uid="{9E5B0DA9-E16C-47CE-8349-52A0D1024661}"/>
    <cellStyle name="Currency 10 2 4 3" xfId="5924" xr:uid="{F7D1813E-7304-4936-9874-4729FC875FBC}"/>
    <cellStyle name="Currency 10 2 5" xfId="5031" xr:uid="{A13655BC-FD91-4FE3-9A0F-D446646F60DC}"/>
    <cellStyle name="Currency 10 2 5 2" xfId="6129" xr:uid="{021F906C-6A45-4861-915F-D47C7970458B}"/>
    <cellStyle name="Currency 10 2 6" xfId="5921" xr:uid="{571CDEE9-8B67-4D6A-9402-A4AD1A8F1BF1}"/>
    <cellStyle name="Currency 10 3" xfId="2046" xr:uid="{BB1994B0-73BC-45B2-88CD-943494B6C444}"/>
    <cellStyle name="Currency 10 3 2" xfId="5035" xr:uid="{6C6097AD-325B-4868-9806-927EC094A442}"/>
    <cellStyle name="Currency 10 3 2 2" xfId="6133" xr:uid="{FE559D3F-EAA4-4916-B06C-0D60BA4C41AE}"/>
    <cellStyle name="Currency 10 3 3" xfId="5925" xr:uid="{EC58C72E-1B7F-4397-B5DB-5A14B7BE74A0}"/>
    <cellStyle name="Currency 10 4" xfId="2047" xr:uid="{8757B63B-991D-48C6-AB26-B9666E709427}"/>
    <cellStyle name="Currency 10 4 2" xfId="5036" xr:uid="{646A6839-427F-4AE4-9C54-9C2D1DE53DD4}"/>
    <cellStyle name="Currency 10 4 2 2" xfId="6134" xr:uid="{0B1B9FB2-0DA8-4158-B43F-F6D5C5C0462F}"/>
    <cellStyle name="Currency 10 4 3" xfId="5926" xr:uid="{4C293174-EDA8-4D1F-A817-AC3DF7AD4ED2}"/>
    <cellStyle name="Currency 10 5" xfId="2048" xr:uid="{97DD9D2F-28B8-48F9-BA0F-BB24BB43C2F3}"/>
    <cellStyle name="Currency 10 5 2" xfId="5037" xr:uid="{94EEA8BA-758C-49FC-9F36-98270808F78C}"/>
    <cellStyle name="Currency 10 5 2 2" xfId="6135" xr:uid="{2BDA2C9E-3B1F-4917-AF6B-C749DBA63970}"/>
    <cellStyle name="Currency 10 5 3" xfId="5927" xr:uid="{7FDE0C87-8081-4159-A5AB-A6E15710E2DC}"/>
    <cellStyle name="Currency 10 6" xfId="2049" xr:uid="{3DB1270E-7EEE-425A-84E4-401A6648970F}"/>
    <cellStyle name="Currency 10 6 2" xfId="5038" xr:uid="{1DFED432-F8BE-4E9A-914F-495E6EAA7189}"/>
    <cellStyle name="Currency 10 6 2 2" xfId="6136" xr:uid="{6E7DD811-9C8C-4D9C-8550-62F5D686CC7F}"/>
    <cellStyle name="Currency 10 6 3" xfId="5928" xr:uid="{87BCE189-6B83-4AC2-B844-358F74466C6C}"/>
    <cellStyle name="Currency 10 7" xfId="5030" xr:uid="{659CD5DD-B7DD-478E-9B4B-F9EF112474C9}"/>
    <cellStyle name="Currency 10 7 2" xfId="6128" xr:uid="{399844B2-EAFB-4598-A715-5F43142B7C6A}"/>
    <cellStyle name="Currency 10 8" xfId="5920" xr:uid="{7073C5CE-936D-4A81-9955-D3419BBC00C6}"/>
    <cellStyle name="Currency 11" xfId="2050" xr:uid="{2081EE76-F7CF-46F0-ACDA-9B89464B62CB}"/>
    <cellStyle name="Currency 11 2" xfId="2051" xr:uid="{653D31DB-12C8-48B8-863E-8F237FF41B53}"/>
    <cellStyle name="Currency 11 2 2" xfId="2052" xr:uid="{42B3371B-B650-4F53-8C39-683CAF515E27}"/>
    <cellStyle name="Currency 11 2 2 2" xfId="5041" xr:uid="{9266F0A6-A4FA-455B-B811-91713C3BD5BB}"/>
    <cellStyle name="Currency 11 2 2 2 2" xfId="6139" xr:uid="{0B4A4672-5048-4F37-82B5-13EEDC027EDB}"/>
    <cellStyle name="Currency 11 2 2 3" xfId="5931" xr:uid="{47007B98-0CFC-4CD2-AF47-AC6DE75ACF1D}"/>
    <cellStyle name="Currency 11 2 3" xfId="2053" xr:uid="{FB9BFFBE-D6E6-47B2-9BA7-98B4BF0534D1}"/>
    <cellStyle name="Currency 11 2 3 2" xfId="5042" xr:uid="{86E4AB0C-4F3D-42F0-B757-A7DE31DF1311}"/>
    <cellStyle name="Currency 11 2 3 2 2" xfId="6140" xr:uid="{9F1CC4AB-400B-44E0-8CDD-02B201268A26}"/>
    <cellStyle name="Currency 11 2 3 3" xfId="5932" xr:uid="{54BB60C6-2A81-4009-97F2-2F409DEE8B0E}"/>
    <cellStyle name="Currency 11 2 4" xfId="2054" xr:uid="{37F3572D-1DDB-4929-967D-FEA904E4E018}"/>
    <cellStyle name="Currency 11 2 4 2" xfId="5043" xr:uid="{E361F37F-398C-48F8-A846-C1536669A8D5}"/>
    <cellStyle name="Currency 11 2 4 2 2" xfId="6141" xr:uid="{4CB363F6-D21F-4825-BF42-F391264DD3F7}"/>
    <cellStyle name="Currency 11 2 4 3" xfId="5933" xr:uid="{EFA70D02-B407-4AB7-9774-A53CC0E82A73}"/>
    <cellStyle name="Currency 11 2 5" xfId="5040" xr:uid="{968E888B-02A0-4DFF-9C6C-34D47AC6F132}"/>
    <cellStyle name="Currency 11 2 5 2" xfId="6138" xr:uid="{50E38193-9A4E-4B4D-87C1-C3330A0EB688}"/>
    <cellStyle name="Currency 11 2 6" xfId="5930" xr:uid="{A6525813-EED5-46D9-B7BC-C51FC773AA22}"/>
    <cellStyle name="Currency 11 3" xfId="2055" xr:uid="{DEFFA9E8-D4E0-41E7-93C9-BFD4A12446C7}"/>
    <cellStyle name="Currency 11 3 2" xfId="5044" xr:uid="{0B8D43D2-CB94-4118-B32B-5BB1C5B53059}"/>
    <cellStyle name="Currency 11 3 2 2" xfId="6142" xr:uid="{98877A15-734C-4CB5-890D-C4F49B12836F}"/>
    <cellStyle name="Currency 11 3 3" xfId="5934" xr:uid="{B0A51F69-6E4A-493A-940B-08C380BE94B9}"/>
    <cellStyle name="Currency 11 4" xfId="2056" xr:uid="{7B590270-EEEC-4B65-BA4D-28007ACFB8BD}"/>
    <cellStyle name="Currency 11 4 2" xfId="5045" xr:uid="{98309843-BCCA-4970-ADD6-9F333451416F}"/>
    <cellStyle name="Currency 11 4 2 2" xfId="6143" xr:uid="{6FD0EDE4-51B9-46B8-BEF5-8B17E00AA833}"/>
    <cellStyle name="Currency 11 4 3" xfId="5935" xr:uid="{116D8B09-B327-47D7-A87B-BF84EDD1947E}"/>
    <cellStyle name="Currency 11 5" xfId="2057" xr:uid="{55A2AE67-8A89-4715-9C41-64425F2706E8}"/>
    <cellStyle name="Currency 11 5 2" xfId="5046" xr:uid="{791278D4-7FDD-48C1-8FC0-5269B67EB371}"/>
    <cellStyle name="Currency 11 5 2 2" xfId="6144" xr:uid="{D566D7C6-F424-4039-9A30-9DB9B85B477C}"/>
    <cellStyle name="Currency 11 5 3" xfId="5936" xr:uid="{EE179212-10A0-47D2-A9DF-728B4F708D5C}"/>
    <cellStyle name="Currency 11 6" xfId="2058" xr:uid="{3B249156-C553-4324-BE01-0B3287D9F9B9}"/>
    <cellStyle name="Currency 11 6 2" xfId="5047" xr:uid="{B0A77B30-CA95-4FF3-BB05-17A672648AA3}"/>
    <cellStyle name="Currency 11 6 2 2" xfId="6145" xr:uid="{ABEBB449-F9F0-4069-BAB0-6E4352A9B972}"/>
    <cellStyle name="Currency 11 6 3" xfId="5937" xr:uid="{590ACCAD-B7BE-4520-9807-7BE84BCAAC9E}"/>
    <cellStyle name="Currency 11 7" xfId="5039" xr:uid="{EF193769-40C0-400A-A510-192BF2BE71F4}"/>
    <cellStyle name="Currency 11 7 2" xfId="6137" xr:uid="{74D1461A-2FBB-4A5B-B213-CA2313F1BD15}"/>
    <cellStyle name="Currency 11 8" xfId="5929" xr:uid="{BD15B120-59D2-4788-8A65-7FC2A0EDD0F5}"/>
    <cellStyle name="Currency 12" xfId="2059" xr:uid="{6B4B5A57-7862-480B-9A0D-0B2BDD24881F}"/>
    <cellStyle name="Currency 12 2" xfId="2060" xr:uid="{04E54E46-E726-4BE3-8743-597EBF47936F}"/>
    <cellStyle name="Currency 12 2 2" xfId="5049" xr:uid="{602B558F-B91D-48DC-99D2-7497CCFD53FC}"/>
    <cellStyle name="Currency 12 2 2 2" xfId="6147" xr:uid="{A580F65F-6492-4266-93E4-E14EA8CC5E70}"/>
    <cellStyle name="Currency 12 2 3" xfId="5939" xr:uid="{6E57CE77-4632-492F-88EC-C18FA5419C8C}"/>
    <cellStyle name="Currency 12 3" xfId="2061" xr:uid="{20A647C0-84BC-417E-8F84-A38676CC5D93}"/>
    <cellStyle name="Currency 12 3 2" xfId="5050" xr:uid="{DD380D0B-0FB4-4C7C-95DE-E732653DC802}"/>
    <cellStyle name="Currency 12 3 2 2" xfId="6148" xr:uid="{8A5FFAA2-D12F-4975-A48C-D7DB238B6EFF}"/>
    <cellStyle name="Currency 12 3 3" xfId="5940" xr:uid="{C66745EA-DC97-4493-86CC-C1F3B938714C}"/>
    <cellStyle name="Currency 12 4" xfId="2062" xr:uid="{73537A4D-1566-45F7-BCDE-944AAA3CAE38}"/>
    <cellStyle name="Currency 12 4 2" xfId="5051" xr:uid="{4B439F35-10EF-419D-8DAF-A96C04480D6C}"/>
    <cellStyle name="Currency 12 4 2 2" xfId="6149" xr:uid="{CF97D6E2-C104-4235-8894-FADB59A9E4BF}"/>
    <cellStyle name="Currency 12 4 3" xfId="5941" xr:uid="{2366DABB-6F21-4485-96B6-A9EF6F272F9E}"/>
    <cellStyle name="Currency 12 5" xfId="5048" xr:uid="{194C0A14-E70E-4FFD-B104-F36F479DA6EE}"/>
    <cellStyle name="Currency 12 5 2" xfId="6146" xr:uid="{B623540C-B676-42D5-95E3-E0FDF186DE1B}"/>
    <cellStyle name="Currency 12 6" xfId="5938" xr:uid="{F02360C5-53B4-47F4-9EC4-EC9C49E5FD58}"/>
    <cellStyle name="Currency 13" xfId="2063" xr:uid="{2C208FC8-2CC8-4DDE-810C-321A348A381A}"/>
    <cellStyle name="Currency 13 2" xfId="5052" xr:uid="{B314DCD9-AC68-49FF-B750-4AD02D83897C}"/>
    <cellStyle name="Currency 13 2 2" xfId="6150" xr:uid="{3558FB37-702A-4AD1-B787-9792EFFC90CC}"/>
    <cellStyle name="Currency 13 3" xfId="5942" xr:uid="{DC87F666-2458-4793-ABD4-6BAD2D65621D}"/>
    <cellStyle name="Currency 14" xfId="2064" xr:uid="{01DAB807-AA1B-4E4C-A341-5C9CD0CADD37}"/>
    <cellStyle name="Currency 14 2" xfId="5053" xr:uid="{1376F27B-7166-4D97-9E77-4D9563A2AFF5}"/>
    <cellStyle name="Currency 14 2 2" xfId="6151" xr:uid="{2DF70C62-EA0E-4861-B413-9BA538F94583}"/>
    <cellStyle name="Currency 14 3" xfId="5943" xr:uid="{BA4D2D2A-2A31-4D84-BF0E-B9525D815D9F}"/>
    <cellStyle name="Currency 15" xfId="2065" xr:uid="{D4D70706-0299-49A9-81E8-B2BB7D81C8FE}"/>
    <cellStyle name="Currency 15 2" xfId="5054" xr:uid="{75D41F3E-E685-4EA7-ABD6-90DD9C65F961}"/>
    <cellStyle name="Currency 15 2 2" xfId="6152" xr:uid="{14DD73A9-A16F-4739-AAFC-3EECEF03EF7E}"/>
    <cellStyle name="Currency 15 3" xfId="5944" xr:uid="{567741D6-3C32-40E0-929E-A5AD86702C29}"/>
    <cellStyle name="Currency 16" xfId="2066" xr:uid="{3E6AA8A9-79A2-469F-8F9A-63A3D7319438}"/>
    <cellStyle name="Currency 16 2" xfId="5055" xr:uid="{537AD5A3-5272-4141-8EDA-90D98607B2ED}"/>
    <cellStyle name="Currency 16 2 2" xfId="6153" xr:uid="{EB35C2B0-5709-4939-B5A3-52F172EE976D}"/>
    <cellStyle name="Currency 16 3" xfId="5945" xr:uid="{6D58177A-6599-41FD-BF64-B440784FCB4F}"/>
    <cellStyle name="Currency 17" xfId="2067" xr:uid="{6CE58290-F013-4C52-B0D5-243CE3A73BB8}"/>
    <cellStyle name="Currency 17 2" xfId="5056" xr:uid="{46455696-168B-4DEC-88EB-7F2CD49F53CB}"/>
    <cellStyle name="Currency 17 2 2" xfId="6154" xr:uid="{D79328AC-14C8-4A1B-B319-8806E16DB36F}"/>
    <cellStyle name="Currency 17 3" xfId="5946" xr:uid="{09CDE0B0-A31C-45B7-8A49-B1C44DF048B5}"/>
    <cellStyle name="Currency 18" xfId="3039" xr:uid="{DF9F7864-1818-44E3-A18A-5E8DF33357DC}"/>
    <cellStyle name="Currency 18 2" xfId="3061" xr:uid="{BB088C5E-5244-4243-A81B-EC967D26F75A}"/>
    <cellStyle name="Currency 18 2 2" xfId="6032" xr:uid="{069B99C1-5AEF-407E-949A-CAB9684C8007}"/>
    <cellStyle name="Currency 18 3" xfId="6021" xr:uid="{BD24F288-D1A0-4EA2-9F14-EDAA5BD78FDD}"/>
    <cellStyle name="Currency 19" xfId="29" xr:uid="{72456F77-E94F-467C-8D5C-38EE6716E9CB}"/>
    <cellStyle name="Currency 19 2" xfId="5824" xr:uid="{E49C6819-A5D1-499F-A474-52BCAFB662B9}"/>
    <cellStyle name="Currency 2" xfId="13" xr:uid="{88DDAB58-AFEC-4452-A5A4-D0D5C1F99BC8}"/>
    <cellStyle name="Currency 2 2" xfId="2069" xr:uid="{B529A3FE-0382-4741-8445-3927B5082848}"/>
    <cellStyle name="Currency 2 2 10" xfId="5948" xr:uid="{448EC938-B846-44AB-BBE3-D78D87A3F62B}"/>
    <cellStyle name="Currency 2 2 2" xfId="2070" xr:uid="{26841679-B266-4B6C-BCBF-BBEE431DB13B}"/>
    <cellStyle name="Currency 2 2 2 2" xfId="2071" xr:uid="{2519218D-5389-4D9C-87AF-1C34C8B9D260}"/>
    <cellStyle name="Currency 2 2 2 2 2" xfId="5060" xr:uid="{F5325F60-906B-4B2D-BBA5-AA01FC5DF362}"/>
    <cellStyle name="Currency 2 2 2 2 2 2" xfId="6158" xr:uid="{D368C61E-A7FB-4067-A2FD-339439A13BA3}"/>
    <cellStyle name="Currency 2 2 2 2 3" xfId="5950" xr:uid="{EAFDCB90-3F26-4C0A-93A4-8AF967EA1602}"/>
    <cellStyle name="Currency 2 2 2 3" xfId="2072" xr:uid="{00B34227-1410-4855-8382-DFD4A35DBC85}"/>
    <cellStyle name="Currency 2 2 2 3 2" xfId="5061" xr:uid="{E0039BC8-8320-4B45-B345-48C4FF4780FB}"/>
    <cellStyle name="Currency 2 2 2 3 2 2" xfId="6159" xr:uid="{9C2E2502-7DE6-467B-A203-F326C1522CDC}"/>
    <cellStyle name="Currency 2 2 2 3 3" xfId="5951" xr:uid="{73A7217E-B75C-4B3D-8173-1537AAC07BD1}"/>
    <cellStyle name="Currency 2 2 2 4" xfId="2073" xr:uid="{FFD90A4D-3DD5-4ACF-BF81-DBCE9AAE6440}"/>
    <cellStyle name="Currency 2 2 2 4 2" xfId="5062" xr:uid="{A5729BF6-EE56-4C6C-9C76-01B8037E3D77}"/>
    <cellStyle name="Currency 2 2 2 4 2 2" xfId="6160" xr:uid="{CAB23220-D559-4C10-96F0-F82A7DD5DE7A}"/>
    <cellStyle name="Currency 2 2 2 4 3" xfId="5952" xr:uid="{A7679960-5C01-48D8-8B52-F99D467E7251}"/>
    <cellStyle name="Currency 2 2 2 5" xfId="5059" xr:uid="{3F2A29A2-2DA3-4902-AE45-D0010B5BCF75}"/>
    <cellStyle name="Currency 2 2 2 5 2" xfId="6157" xr:uid="{AC364287-4A8E-46CB-B19A-720C6597EFE4}"/>
    <cellStyle name="Currency 2 2 2 6" xfId="5949" xr:uid="{E4DC4A18-EFA1-45D0-9FF4-61C31790D0B5}"/>
    <cellStyle name="Currency 2 2 3" xfId="2074" xr:uid="{AB5ECF1E-32BC-4C00-8654-A73151ED8EEA}"/>
    <cellStyle name="Currency 2 2 3 2" xfId="5063" xr:uid="{DBF1EB7B-E63D-410A-909E-C002F1370396}"/>
    <cellStyle name="Currency 2 2 3 2 2" xfId="6161" xr:uid="{713C6000-0893-401E-8E0F-95818BD82817}"/>
    <cellStyle name="Currency 2 2 3 3" xfId="5953" xr:uid="{DAB2E503-EF2A-4CB4-93A9-AADC10ECF814}"/>
    <cellStyle name="Currency 2 2 4" xfId="2075" xr:uid="{4A93E713-37D6-41A7-9330-8A5C8E2ACAE2}"/>
    <cellStyle name="Currency 2 2 4 2" xfId="5064" xr:uid="{38750830-3E79-42BE-AF5B-26CDC234383E}"/>
    <cellStyle name="Currency 2 2 4 2 2" xfId="6162" xr:uid="{8772869B-CBEE-4BC0-ABA7-CD44AC432974}"/>
    <cellStyle name="Currency 2 2 4 3" xfId="5954" xr:uid="{75D3CE79-FC7A-4133-8951-0CE3DC0BEDAF}"/>
    <cellStyle name="Currency 2 2 5" xfId="2076" xr:uid="{BD367581-4C5C-4F4F-A633-38F04F96A88C}"/>
    <cellStyle name="Currency 2 2 5 2" xfId="5065" xr:uid="{959D5D11-ABBC-4CD3-AAEC-5A84993C72B0}"/>
    <cellStyle name="Currency 2 2 5 2 2" xfId="6163" xr:uid="{DD07739A-AF9C-4F36-9939-AD940BEF0EF5}"/>
    <cellStyle name="Currency 2 2 5 3" xfId="5955" xr:uid="{C5F26688-12BA-4765-9A77-7273EF1A0DEE}"/>
    <cellStyle name="Currency 2 2 6" xfId="2077" xr:uid="{3CE17E96-945B-4389-98F7-73983C5AD52B}"/>
    <cellStyle name="Currency 2 2 6 2" xfId="5066" xr:uid="{E2EA7CA5-C7B9-4E2C-830F-FC8661FEF9A6}"/>
    <cellStyle name="Currency 2 2 6 2 2" xfId="6164" xr:uid="{009D3F96-6906-4C5D-9CAA-B931E56A8A01}"/>
    <cellStyle name="Currency 2 2 6 3" xfId="5956" xr:uid="{A267FECF-7E29-42FB-9714-3251FD605C19}"/>
    <cellStyle name="Currency 2 2 7" xfId="2078" xr:uid="{8B57328F-FB5F-431F-A82E-C426EBD6197D}"/>
    <cellStyle name="Currency 2 2 7 2" xfId="5067" xr:uid="{CDFC3CB5-0C65-44B8-8C91-1FCFD982D50E}"/>
    <cellStyle name="Currency 2 2 7 2 2" xfId="6165" xr:uid="{B4DEF53C-CAAC-49B4-B9E0-E8E9EB4076CD}"/>
    <cellStyle name="Currency 2 2 7 3" xfId="5957" xr:uid="{5755B61C-E7C8-4FBE-9BF2-6511A0D538A8}"/>
    <cellStyle name="Currency 2 2 8" xfId="2079" xr:uid="{9C23C32D-382E-4573-B85C-F06639708C3F}"/>
    <cellStyle name="Currency 2 2 8 2" xfId="5068" xr:uid="{34F111EA-D3CB-4C9A-A74D-D835D4DB92F2}"/>
    <cellStyle name="Currency 2 2 8 2 2" xfId="6166" xr:uid="{B73C461D-42A9-4684-9BAC-4D28F27BEE17}"/>
    <cellStyle name="Currency 2 2 8 3" xfId="5958" xr:uid="{B2AA02D0-04B4-4651-A693-F0153DC2657D}"/>
    <cellStyle name="Currency 2 2 9" xfId="5058" xr:uid="{C009EF3A-BBCE-444A-9482-9AF5BED5CAA5}"/>
    <cellStyle name="Currency 2 2 9 2" xfId="6156" xr:uid="{CE6F008B-408C-4489-BF3C-883949303D1A}"/>
    <cellStyle name="Currency 2 3" xfId="2080" xr:uid="{5A3E2200-8CB7-4D96-8C2A-C009F78C2591}"/>
    <cellStyle name="Currency 2 3 2" xfId="5069" xr:uid="{5ADADFE2-8A28-4237-B1E4-E5EC29EA7E56}"/>
    <cellStyle name="Currency 2 3 2 2" xfId="6167" xr:uid="{DDB65ADF-B1C8-40B8-ACD4-2DC6586DC7DE}"/>
    <cellStyle name="Currency 2 3 3" xfId="5959" xr:uid="{3E6CB1DC-2FC0-4B7F-8383-74EE21B79EE6}"/>
    <cellStyle name="Currency 2 4" xfId="2081" xr:uid="{5F0D29E7-01A0-4F3A-908B-1976C1E1C0F7}"/>
    <cellStyle name="Currency 2 4 2" xfId="5070" xr:uid="{35D3C851-B99F-46BE-BB44-C4EED0824B44}"/>
    <cellStyle name="Currency 2 4 2 2" xfId="6168" xr:uid="{6E0BAAFF-2210-4A08-B2BD-11FD3CA9650B}"/>
    <cellStyle name="Currency 2 4 3" xfId="5960" xr:uid="{F36CB184-5C35-4374-A65D-64A9E2D8A594}"/>
    <cellStyle name="Currency 2 5" xfId="2082" xr:uid="{40623BD5-A747-4223-AD4B-54FBA532DB82}"/>
    <cellStyle name="Currency 2 5 2" xfId="2083" xr:uid="{72B7D57B-C71A-4139-8F51-00E207F52EF4}"/>
    <cellStyle name="Currency 2 5 2 2" xfId="5072" xr:uid="{A1376CBC-D541-463D-893E-D277E316075B}"/>
    <cellStyle name="Currency 2 5 2 2 2" xfId="6170" xr:uid="{C5DA0297-7457-4D08-AF9D-8482DEF5796C}"/>
    <cellStyle name="Currency 2 5 2 3" xfId="5962" xr:uid="{866761B6-7121-4026-857E-E796A5D0DF3F}"/>
    <cellStyle name="Currency 2 5 3" xfId="2084" xr:uid="{B6F861FA-DF2C-4F8B-AE3A-0B2B877FFFAB}"/>
    <cellStyle name="Currency 2 5 3 2" xfId="5073" xr:uid="{289CA85C-563D-4386-A3F8-8BA30B20EF18}"/>
    <cellStyle name="Currency 2 5 3 2 2" xfId="6171" xr:uid="{513D3D31-051F-4E97-80B3-F41D57E7B07D}"/>
    <cellStyle name="Currency 2 5 3 3" xfId="5963" xr:uid="{862754F4-7248-4B2A-B571-FBE2ED00B68E}"/>
    <cellStyle name="Currency 2 5 4" xfId="2085" xr:uid="{20C0608A-DA0B-4162-9881-5043785B23DD}"/>
    <cellStyle name="Currency 2 5 4 2" xfId="5074" xr:uid="{64BD7F9F-8FD7-4AD8-BBC5-CC965692841B}"/>
    <cellStyle name="Currency 2 5 4 2 2" xfId="6172" xr:uid="{B676D1C4-465C-44F1-8CB4-A800160D427E}"/>
    <cellStyle name="Currency 2 5 4 3" xfId="5964" xr:uid="{70E1537B-6A6D-4E92-A6B0-FCE7487FABBF}"/>
    <cellStyle name="Currency 2 5 5" xfId="5071" xr:uid="{26FFC8E4-F476-44BC-9D3B-CEBA8D63AF37}"/>
    <cellStyle name="Currency 2 5 5 2" xfId="6169" xr:uid="{E17240EB-24EC-478B-A0F0-BD4C2E6AB59F}"/>
    <cellStyle name="Currency 2 5 6" xfId="5961" xr:uid="{45B5964B-F8B6-4D9C-8C5E-630394DB0DAA}"/>
    <cellStyle name="Currency 2 6" xfId="2086" xr:uid="{904E134E-5866-4ABA-B616-0C05F86194FF}"/>
    <cellStyle name="Currency 2 6 2" xfId="5075" xr:uid="{FD656095-EAB7-42D9-BD9C-AB493A182C66}"/>
    <cellStyle name="Currency 2 6 2 2" xfId="6173" xr:uid="{BADF9E0B-F74E-41D5-9126-5134CDA8B3FE}"/>
    <cellStyle name="Currency 2 6 3" xfId="5965" xr:uid="{41CD4332-5132-4937-99EA-C21F297A98AE}"/>
    <cellStyle name="Currency 2 7" xfId="2068" xr:uid="{3EDB955A-F8FA-4DB8-89A0-DDDC1CB5B503}"/>
    <cellStyle name="Currency 2 7 2" xfId="5057" xr:uid="{261BFD0C-8C45-4030-B37E-F40D52C550DF}"/>
    <cellStyle name="Currency 2 7 2 2" xfId="6155" xr:uid="{59726B79-8F8A-45FB-90FD-D60239854259}"/>
    <cellStyle name="Currency 2 7 3" xfId="5947" xr:uid="{F75CF56A-A98F-4CEF-B62E-218348038A2A}"/>
    <cellStyle name="Currency 2 8" xfId="3049" xr:uid="{7CAEA03F-5C84-4571-A879-214EEB070097}"/>
    <cellStyle name="Currency 2 8 2" xfId="6030" xr:uid="{FF8342B6-DA31-4CB1-B63C-8F0F4277318F}"/>
    <cellStyle name="Currency 2 9" xfId="5818" xr:uid="{16E5FBB3-B26F-4057-B8F2-FC25552F3314}"/>
    <cellStyle name="Currency 20" xfId="3048" xr:uid="{0B9BFEB0-DF1C-4C83-9B86-B210793E3C16}"/>
    <cellStyle name="Currency 20 2" xfId="6029" xr:uid="{2F4251A5-176E-445F-BEF9-20FFE889B0D4}"/>
    <cellStyle name="Currency 21" xfId="6" xr:uid="{0C7CD45E-BBB9-4DF6-B6BB-7B1C95E5429A}"/>
    <cellStyle name="Currency 22" xfId="5815" xr:uid="{EA4B2914-286A-44E0-A08F-16BC0CD9F5E8}"/>
    <cellStyle name="Currency 3" xfId="17" xr:uid="{525606DF-33F8-478B-BE62-C9FCBD55981D}"/>
    <cellStyle name="Currency 3 2" xfId="2088" xr:uid="{9FF5AD44-A3C0-4C26-96BD-D4650E557632}"/>
    <cellStyle name="Currency 3 2 2" xfId="5077" xr:uid="{0FD5D826-33AA-4399-97A7-CB645F09FC3C}"/>
    <cellStyle name="Currency 3 2 2 2" xfId="6175" xr:uid="{8B0F5FF0-BF94-4B04-8B17-D65D9BCA6B55}"/>
    <cellStyle name="Currency 3 2 3" xfId="5967" xr:uid="{0CE13648-FC22-42BB-919A-5A7F6CA3E3C7}"/>
    <cellStyle name="Currency 3 3" xfId="2089" xr:uid="{72707EC1-C146-449C-AEEB-862CACBB7355}"/>
    <cellStyle name="Currency 3 3 2" xfId="2090" xr:uid="{6D00939E-9977-4D6B-A0B8-EF8FEB9E80F4}"/>
    <cellStyle name="Currency 3 3 2 2" xfId="5079" xr:uid="{CD09D57B-83B4-48BC-8CC5-C73A42A518F7}"/>
    <cellStyle name="Currency 3 3 2 2 2" xfId="6177" xr:uid="{F3D56156-1433-4E49-93BE-7FFEBBFEA110}"/>
    <cellStyle name="Currency 3 3 2 3" xfId="5969" xr:uid="{8830302C-C1C4-4B31-BBD3-9821860B21AD}"/>
    <cellStyle name="Currency 3 3 3" xfId="5078" xr:uid="{CC6AB6B5-8F88-47B5-96F0-D70761A4EF1E}"/>
    <cellStyle name="Currency 3 3 3 2" xfId="6176" xr:uid="{6BC8C858-17BA-427A-B98D-D9F96F9C70A1}"/>
    <cellStyle name="Currency 3 3 4" xfId="5968" xr:uid="{1B420E1A-8215-4D5B-ADDD-CE59DD70F809}"/>
    <cellStyle name="Currency 3 4" xfId="2091" xr:uid="{5656CC4E-15E3-4E85-A6BE-C1589A4B0812}"/>
    <cellStyle name="Currency 3 4 2" xfId="5080" xr:uid="{1EDEEA76-2CA0-4742-B836-7AE3F367332D}"/>
    <cellStyle name="Currency 3 4 2 2" xfId="6178" xr:uid="{6C127BE0-4A43-487B-840B-E511AD8DE940}"/>
    <cellStyle name="Currency 3 4 3" xfId="5970" xr:uid="{B540706F-8315-462D-83E6-B90E7F6BCE0D}"/>
    <cellStyle name="Currency 3 5" xfId="2087" xr:uid="{2839E0E3-D7D6-4268-8CCF-59D64B83A92E}"/>
    <cellStyle name="Currency 3 5 2" xfId="5966" xr:uid="{8C55702F-986F-43DD-A407-0C07B8CE338A}"/>
    <cellStyle name="Currency 3 6" xfId="5076" xr:uid="{27EF3E80-5BAA-4C82-9C47-2132520EB0BC}"/>
    <cellStyle name="Currency 3 6 2" xfId="6174" xr:uid="{1521ECAE-F8EF-4E75-AD2F-C828A36B4B25}"/>
    <cellStyle name="Currency 3 7" xfId="5820" xr:uid="{68020C82-F6C3-4EA5-BB50-A7344E06864F}"/>
    <cellStyle name="Currency 4" xfId="26" xr:uid="{F21FCDAD-CE53-4F73-85DB-A4525557045C}"/>
    <cellStyle name="Currency 4 2" xfId="2093" xr:uid="{712FDD42-FBB4-447B-B7DB-E2D1FFA30E5C}"/>
    <cellStyle name="Currency 4 2 2" xfId="2094" xr:uid="{7F260563-C6F8-4E7E-9079-DDB8938FDF62}"/>
    <cellStyle name="Currency 4 2 2 2" xfId="5083" xr:uid="{B366FEB1-EAA7-4B2F-9DF9-15EF0EE975A4}"/>
    <cellStyle name="Currency 4 2 2 2 2" xfId="6181" xr:uid="{90D96D6C-DD42-4C4B-A8AB-DD8C632FFF4B}"/>
    <cellStyle name="Currency 4 2 2 3" xfId="5973" xr:uid="{85E46206-D58D-481E-8868-AEBC48AD8037}"/>
    <cellStyle name="Currency 4 2 3" xfId="5082" xr:uid="{57D01451-4780-4C8A-BEFC-B39815AA8372}"/>
    <cellStyle name="Currency 4 2 3 2" xfId="6180" xr:uid="{0C43A442-DF86-40E3-B37F-63F2894D4E0D}"/>
    <cellStyle name="Currency 4 2 4" xfId="5972" xr:uid="{407E4D7B-42B0-4AED-AC48-6D1A20C52477}"/>
    <cellStyle name="Currency 4 3" xfId="2095" xr:uid="{2AC2A7B0-B8BB-4911-B431-9C301AE7194E}"/>
    <cellStyle name="Currency 4 3 2" xfId="5084" xr:uid="{B5EEC38C-9D0E-48CB-A9E1-DB61355F703A}"/>
    <cellStyle name="Currency 4 3 2 2" xfId="6182" xr:uid="{9555AD67-488C-47E6-BD8A-5A180E6AF8D1}"/>
    <cellStyle name="Currency 4 3 3" xfId="5974" xr:uid="{5CAAE868-804C-4247-869D-48D15AC2243C}"/>
    <cellStyle name="Currency 4 4" xfId="2092" xr:uid="{298FD6E9-E104-40D7-9283-C9B99BF4CE1C}"/>
    <cellStyle name="Currency 4 4 2" xfId="5971" xr:uid="{252D88C7-780B-49FB-810A-163A5D7F6663}"/>
    <cellStyle name="Currency 4 5" xfId="5081" xr:uid="{9544ACA8-D648-4427-9AC7-546777230C8A}"/>
    <cellStyle name="Currency 4 5 2" xfId="6179" xr:uid="{38A15F5B-7562-4038-B6AA-973B0A1E36AF}"/>
    <cellStyle name="Currency 4 6" xfId="5822" xr:uid="{59D59A00-BEB7-40C7-B167-99F5435E2EA6}"/>
    <cellStyle name="Currency 5" xfId="2096" xr:uid="{FAFC4F5A-F776-4263-AC2A-AB90534A5100}"/>
    <cellStyle name="Currency 5 2" xfId="2097" xr:uid="{A765E243-543D-400F-9CC4-C59623DF7D5F}"/>
    <cellStyle name="Currency 5 2 2" xfId="2098" xr:uid="{2F572665-790A-4BC4-BB48-4BF592198729}"/>
    <cellStyle name="Currency 5 2 2 2" xfId="5087" xr:uid="{9953879C-7D1C-4753-BA7A-A1597325D199}"/>
    <cellStyle name="Currency 5 2 2 2 2" xfId="6185" xr:uid="{1A48D34F-290A-4597-9859-0FE0E16DB42C}"/>
    <cellStyle name="Currency 5 2 2 3" xfId="5977" xr:uid="{A24BB32A-B7B4-43E8-AFC6-BEC5DB623774}"/>
    <cellStyle name="Currency 5 2 3" xfId="2099" xr:uid="{FFBF8E4B-72A1-4647-B47E-A686AA450E17}"/>
    <cellStyle name="Currency 5 2 3 2" xfId="5088" xr:uid="{1F67D30E-7EDF-4C86-886E-8496ACD93E61}"/>
    <cellStyle name="Currency 5 2 3 2 2" xfId="6186" xr:uid="{4F12A888-4EF0-4912-B1B0-0875B618DA50}"/>
    <cellStyle name="Currency 5 2 3 3" xfId="5978" xr:uid="{879360FA-A97D-46D1-AC98-64D0B96E4401}"/>
    <cellStyle name="Currency 5 2 4" xfId="2100" xr:uid="{CCE3B655-C8EC-4D36-994A-41FA2DDAC0C1}"/>
    <cellStyle name="Currency 5 2 4 2" xfId="5089" xr:uid="{142BF370-D8F7-46A9-B87A-90ECAD1387C4}"/>
    <cellStyle name="Currency 5 2 4 2 2" xfId="6187" xr:uid="{A3BE3A41-24D9-4AB8-9F2F-B2B0EA82A425}"/>
    <cellStyle name="Currency 5 2 4 3" xfId="5979" xr:uid="{74D7FE80-BA4A-45FA-BFA8-5674FAAEE633}"/>
    <cellStyle name="Currency 5 2 5" xfId="5086" xr:uid="{98EE92F7-056A-4EE1-BDA9-AFBC2BEB4FCD}"/>
    <cellStyle name="Currency 5 2 5 2" xfId="6184" xr:uid="{C5797E8B-DC9A-4E75-B007-960A7BA8E9D8}"/>
    <cellStyle name="Currency 5 2 6" xfId="5976" xr:uid="{770A1E78-E722-43B3-804B-E4BC5A436745}"/>
    <cellStyle name="Currency 5 3" xfId="2101" xr:uid="{689220CF-5FC4-4A5C-8148-89659FFE7BBB}"/>
    <cellStyle name="Currency 5 3 2" xfId="5090" xr:uid="{46502D21-9E73-4606-9B24-9CBBAB3F4BE3}"/>
    <cellStyle name="Currency 5 3 2 2" xfId="6188" xr:uid="{BC69066E-C48F-481B-A3D5-FA869792D78F}"/>
    <cellStyle name="Currency 5 3 3" xfId="5980" xr:uid="{F5AE8615-EF27-486F-A950-EF3A05294A49}"/>
    <cellStyle name="Currency 5 4" xfId="2102" xr:uid="{BC0E5605-D821-485D-8FA3-E6D9D5671A17}"/>
    <cellStyle name="Currency 5 4 2" xfId="5091" xr:uid="{CF59370B-218B-4052-94C1-6A0F91087DCB}"/>
    <cellStyle name="Currency 5 4 2 2" xfId="6189" xr:uid="{69E87A27-4F8F-408A-9923-4E4FFC96B9E0}"/>
    <cellStyle name="Currency 5 4 3" xfId="5981" xr:uid="{8147290B-3234-4471-8CD0-8C7CD11B6F89}"/>
    <cellStyle name="Currency 5 5" xfId="2103" xr:uid="{14168266-73EC-496B-BD51-4945F902AB9C}"/>
    <cellStyle name="Currency 5 5 2" xfId="5092" xr:uid="{2168BEBE-A837-4BED-AC3D-5E9FD4AEB857}"/>
    <cellStyle name="Currency 5 5 2 2" xfId="6190" xr:uid="{EDC76D3D-607D-4952-A7E5-2886919DF485}"/>
    <cellStyle name="Currency 5 5 3" xfId="5982" xr:uid="{DFD123AE-5D70-450F-B292-B4F634BCEF4D}"/>
    <cellStyle name="Currency 5 6" xfId="2104" xr:uid="{36700221-CB47-4BC7-A55F-40D8E50B8157}"/>
    <cellStyle name="Currency 5 6 2" xfId="5093" xr:uid="{D947F702-1434-489C-8A5A-A73A33601BB5}"/>
    <cellStyle name="Currency 5 6 2 2" xfId="6191" xr:uid="{48AF2D70-38DB-4625-A539-36161EA94DD7}"/>
    <cellStyle name="Currency 5 6 3" xfId="5983" xr:uid="{D585C091-FBC6-4C34-86D9-24D121FCE2A3}"/>
    <cellStyle name="Currency 5 7" xfId="5085" xr:uid="{347EAD66-6746-47EF-818B-2E1BA9FC19E6}"/>
    <cellStyle name="Currency 5 7 2" xfId="6183" xr:uid="{FBD169C4-35EC-4F62-A5BD-0A40A4268923}"/>
    <cellStyle name="Currency 5 8" xfId="5975" xr:uid="{CC91A7C5-A6A5-4C32-B987-528314F59A0A}"/>
    <cellStyle name="Currency 6" xfId="2105" xr:uid="{F21A04F3-CDC0-40CF-A20B-20B2D8E0F0A5}"/>
    <cellStyle name="Currency 6 2" xfId="2106" xr:uid="{A7BC928C-2983-4186-A69B-7952CBAB74F3}"/>
    <cellStyle name="Currency 6 2 2" xfId="2107" xr:uid="{6A78E806-040F-4E1C-A7B5-750D6EC9E553}"/>
    <cellStyle name="Currency 6 2 2 2" xfId="5096" xr:uid="{F63E58AF-8E17-4C13-816D-19B4EA529487}"/>
    <cellStyle name="Currency 6 2 2 2 2" xfId="6194" xr:uid="{638F8779-5C7D-4F26-823F-B0AF49270B4A}"/>
    <cellStyle name="Currency 6 2 2 3" xfId="5986" xr:uid="{51ACA2BE-89D9-4F79-89AD-4F6EA8E14412}"/>
    <cellStyle name="Currency 6 2 3" xfId="2108" xr:uid="{88709C76-361E-40DE-9644-C26D8E792B20}"/>
    <cellStyle name="Currency 6 2 3 2" xfId="5097" xr:uid="{210F83AA-F25F-4979-83F5-865E80B23A3F}"/>
    <cellStyle name="Currency 6 2 3 2 2" xfId="6195" xr:uid="{E7B45D2D-9F04-4D29-8A23-9B26ACB465A6}"/>
    <cellStyle name="Currency 6 2 3 3" xfId="5987" xr:uid="{B9343828-8AC7-4B50-B785-C264E5DE0031}"/>
    <cellStyle name="Currency 6 2 4" xfId="2109" xr:uid="{6E175713-40A0-48A9-B3ED-E2CA3FAF06F6}"/>
    <cellStyle name="Currency 6 2 4 2" xfId="5098" xr:uid="{B9922FF2-399E-4DCB-A917-C67EF95C53C5}"/>
    <cellStyle name="Currency 6 2 4 2 2" xfId="6196" xr:uid="{1C1F091D-6D4E-49F3-848A-88F37838C8BC}"/>
    <cellStyle name="Currency 6 2 4 3" xfId="5988" xr:uid="{07790BED-D33C-4E82-9C8C-3E147A2E5F3E}"/>
    <cellStyle name="Currency 6 2 5" xfId="5095" xr:uid="{5390C439-F282-4AA3-A133-9F6CEA1F3ED8}"/>
    <cellStyle name="Currency 6 2 5 2" xfId="6193" xr:uid="{36A62FC9-A53B-4527-85AC-B2D5BE4EF950}"/>
    <cellStyle name="Currency 6 2 6" xfId="5985" xr:uid="{EDA6705C-DA36-40BF-9B2B-14D3DD34780F}"/>
    <cellStyle name="Currency 6 3" xfId="2110" xr:uid="{01F66F53-01A5-4D07-BD88-C1971B1B16E2}"/>
    <cellStyle name="Currency 6 3 2" xfId="5099" xr:uid="{9EB5A8C1-AE47-45DC-9340-D5189828F8C7}"/>
    <cellStyle name="Currency 6 3 2 2" xfId="6197" xr:uid="{38D2B5E6-4D07-404F-B3D0-AB9511594FD6}"/>
    <cellStyle name="Currency 6 3 3" xfId="5989" xr:uid="{BC0BCBB5-9DA0-4313-84DB-8DB4949D7832}"/>
    <cellStyle name="Currency 6 4" xfId="2111" xr:uid="{88D2150A-DA48-46C4-9F63-F607CD6BBDA4}"/>
    <cellStyle name="Currency 6 4 2" xfId="5100" xr:uid="{AE52BFD5-4EC5-4F04-825A-F36590081192}"/>
    <cellStyle name="Currency 6 4 2 2" xfId="6198" xr:uid="{774C1B38-A462-476C-BA91-CB6C20F87983}"/>
    <cellStyle name="Currency 6 4 3" xfId="5990" xr:uid="{F5EB032E-FAD6-4903-9BC7-B1C9771429B6}"/>
    <cellStyle name="Currency 6 5" xfId="2112" xr:uid="{AEE79F3B-094B-4A92-A441-2D19B2551338}"/>
    <cellStyle name="Currency 6 5 2" xfId="5101" xr:uid="{92AEDBE9-16F5-4284-A66A-801ED159A70F}"/>
    <cellStyle name="Currency 6 5 2 2" xfId="6199" xr:uid="{6A74CAEC-F678-4351-BEC5-4B863C0A3A80}"/>
    <cellStyle name="Currency 6 5 3" xfId="5991" xr:uid="{AAFBD9C3-A1FA-4072-AF78-674C9141B079}"/>
    <cellStyle name="Currency 6 6" xfId="2113" xr:uid="{9BA7239A-F8BE-4332-8C17-28227E2CF32D}"/>
    <cellStyle name="Currency 6 6 2" xfId="5102" xr:uid="{564EF033-9241-46A9-B94B-BBBC9FD9B972}"/>
    <cellStyle name="Currency 6 6 2 2" xfId="6200" xr:uid="{58CEFCA0-44D4-4B6D-AA6C-04340E18F4F8}"/>
    <cellStyle name="Currency 6 6 3" xfId="5992" xr:uid="{815CE4BB-0562-46CD-A1E7-9FB14D977286}"/>
    <cellStyle name="Currency 6 7" xfId="5094" xr:uid="{1E82F9DA-76D4-4E52-A9FD-6CDBEA46FF9A}"/>
    <cellStyle name="Currency 6 7 2" xfId="6192" xr:uid="{C9CFA8CF-794C-4DDF-A32D-851599659D9E}"/>
    <cellStyle name="Currency 6 8" xfId="5984" xr:uid="{1873ABB3-6D66-49C8-A52A-2C3B43332E2C}"/>
    <cellStyle name="Currency 7" xfId="2114" xr:uid="{46092D49-F19C-4D49-B0D5-786B4866D59B}"/>
    <cellStyle name="Currency 7 2" xfId="2115" xr:uid="{2D24D1A3-AADB-4595-BFEE-6556FF60F445}"/>
    <cellStyle name="Currency 7 2 2" xfId="2116" xr:uid="{37FD6FC8-0176-4BA5-A57E-88CD71B27834}"/>
    <cellStyle name="Currency 7 2 2 2" xfId="5105" xr:uid="{CE11B311-94F2-4286-8AEA-EA70FE377A89}"/>
    <cellStyle name="Currency 7 2 2 2 2" xfId="6203" xr:uid="{92D0B99A-093A-4A0F-802E-4517888F713D}"/>
    <cellStyle name="Currency 7 2 2 3" xfId="5995" xr:uid="{3341663B-1D09-4844-B736-C6D1EDFD6F1E}"/>
    <cellStyle name="Currency 7 2 3" xfId="2117" xr:uid="{4BCB3B41-7EBE-4290-B3BC-3794626B9C26}"/>
    <cellStyle name="Currency 7 2 3 2" xfId="5106" xr:uid="{21C67EA0-3AC9-4784-8B35-3C39A3037B31}"/>
    <cellStyle name="Currency 7 2 3 2 2" xfId="6204" xr:uid="{F3F29AD3-711D-4ABE-B52F-4D6862DA3CF9}"/>
    <cellStyle name="Currency 7 2 3 3" xfId="5996" xr:uid="{15B78BA3-7DA0-4AD9-B4C0-E66DD494C07A}"/>
    <cellStyle name="Currency 7 2 4" xfId="2118" xr:uid="{59B0405F-CBE1-42A7-985D-6F9CDCD4F30D}"/>
    <cellStyle name="Currency 7 2 4 2" xfId="5107" xr:uid="{A64ECC22-1AB0-42B2-9F96-C4536477B6F7}"/>
    <cellStyle name="Currency 7 2 4 2 2" xfId="6205" xr:uid="{5F4BCD2E-0130-4B86-A0FB-783B7C215611}"/>
    <cellStyle name="Currency 7 2 4 3" xfId="5997" xr:uid="{9D08A5B8-380D-4EBB-8CD3-378334F98FBB}"/>
    <cellStyle name="Currency 7 2 5" xfId="5104" xr:uid="{534AC53A-1788-4A4F-B8A5-1AE0C003E66B}"/>
    <cellStyle name="Currency 7 2 5 2" xfId="6202" xr:uid="{7A3D993B-1F5E-4AE6-B7B0-707C68C8C7E3}"/>
    <cellStyle name="Currency 7 2 6" xfId="5994" xr:uid="{5709B6BB-653C-48E3-969E-C57CE1519706}"/>
    <cellStyle name="Currency 7 3" xfId="2119" xr:uid="{56E1145B-54D8-4109-893F-29EF9B4E8C5C}"/>
    <cellStyle name="Currency 7 3 2" xfId="5108" xr:uid="{E54CC8E0-2B45-47BA-AAEE-939EDAA0E2D9}"/>
    <cellStyle name="Currency 7 3 2 2" xfId="6206" xr:uid="{AA15AE52-6365-492B-8066-98C0E2349985}"/>
    <cellStyle name="Currency 7 3 3" xfId="5998" xr:uid="{F5F58BE7-470F-4AAF-8429-1958B3067169}"/>
    <cellStyle name="Currency 7 4" xfId="2120" xr:uid="{C81AF3C6-67B1-4854-9BFA-7CE4E35CC9CF}"/>
    <cellStyle name="Currency 7 4 2" xfId="5109" xr:uid="{E238D93E-8298-4481-93E8-2DC2BEDA84F3}"/>
    <cellStyle name="Currency 7 4 2 2" xfId="6207" xr:uid="{8250EA68-74BC-4521-840A-003FF98D68EA}"/>
    <cellStyle name="Currency 7 4 3" xfId="5999" xr:uid="{29595C11-AF2F-49FB-9029-15725E9A67C2}"/>
    <cellStyle name="Currency 7 5" xfId="2121" xr:uid="{A20C81F9-1E88-49F4-80C5-D8033FFC43F5}"/>
    <cellStyle name="Currency 7 5 2" xfId="5110" xr:uid="{46A1647F-84B4-4294-B187-5E3B5D1E4221}"/>
    <cellStyle name="Currency 7 5 2 2" xfId="6208" xr:uid="{16B0C4D5-7FFD-4DFD-9969-B223F6E7BBAF}"/>
    <cellStyle name="Currency 7 5 3" xfId="6000" xr:uid="{762B4754-3397-4EBA-B6F2-FE2311D955CA}"/>
    <cellStyle name="Currency 7 6" xfId="2122" xr:uid="{121901FB-695D-4D42-B872-948B09C746A9}"/>
    <cellStyle name="Currency 7 6 2" xfId="5111" xr:uid="{194536A3-1577-4654-9855-D0E7307EF639}"/>
    <cellStyle name="Currency 7 6 2 2" xfId="6209" xr:uid="{F9C04997-9E0F-421D-AD5F-4B16C4681CF6}"/>
    <cellStyle name="Currency 7 6 3" xfId="6001" xr:uid="{63B4EF83-66D8-408F-B997-4AB0EFA16760}"/>
    <cellStyle name="Currency 7 7" xfId="5103" xr:uid="{2FBC1909-A83F-42EC-B472-D1BE2F8568F6}"/>
    <cellStyle name="Currency 7 7 2" xfId="6201" xr:uid="{C4F362D7-5473-4DA7-B81E-CC9D14DF1984}"/>
    <cellStyle name="Currency 7 8" xfId="5993" xr:uid="{62996238-12CB-4B8D-BCA6-7C04FA368F73}"/>
    <cellStyle name="Currency 8" xfId="2123" xr:uid="{925EE997-2DD4-434C-9A13-DBA48893EFFC}"/>
    <cellStyle name="Currency 8 2" xfId="2124" xr:uid="{A033EDB8-57D3-46ED-A3DF-5D93BF3C5461}"/>
    <cellStyle name="Currency 8 2 2" xfId="2125" xr:uid="{321A2C0E-09F8-436B-A15C-22ABD2DA95D1}"/>
    <cellStyle name="Currency 8 2 2 2" xfId="5114" xr:uid="{4B396A6E-8E77-4B41-929C-7BAB357DDB6E}"/>
    <cellStyle name="Currency 8 2 2 2 2" xfId="6212" xr:uid="{F11526BF-6949-4F35-8627-996C862A542F}"/>
    <cellStyle name="Currency 8 2 2 3" xfId="6004" xr:uid="{69565FAF-C137-4E6F-8EC3-7172727908A4}"/>
    <cellStyle name="Currency 8 2 3" xfId="2126" xr:uid="{18DD0689-F14E-4333-88F7-45C34FE0E459}"/>
    <cellStyle name="Currency 8 2 3 2" xfId="5115" xr:uid="{5E277402-AA66-4528-90CA-473EB4BDF5F6}"/>
    <cellStyle name="Currency 8 2 3 2 2" xfId="6213" xr:uid="{98233881-7CEC-4A16-8DE8-44D0798BED78}"/>
    <cellStyle name="Currency 8 2 3 3" xfId="6005" xr:uid="{1001484A-58F8-498E-807A-60994EBBD4D2}"/>
    <cellStyle name="Currency 8 2 4" xfId="2127" xr:uid="{137DB23C-A2CE-45B0-8E1F-89139CDDE77C}"/>
    <cellStyle name="Currency 8 2 4 2" xfId="5116" xr:uid="{CD9F4CF2-6EF6-4DE0-9B1D-58BFE56784F0}"/>
    <cellStyle name="Currency 8 2 4 2 2" xfId="6214" xr:uid="{77C7D42F-4080-4DDF-B40C-34655AB50AE1}"/>
    <cellStyle name="Currency 8 2 4 3" xfId="6006" xr:uid="{2E63803A-6936-4AAE-B043-C945577822FF}"/>
    <cellStyle name="Currency 8 2 5" xfId="5113" xr:uid="{BE89A6E0-1A2A-4720-BC2A-DF25D2C186E6}"/>
    <cellStyle name="Currency 8 2 5 2" xfId="6211" xr:uid="{29316F5B-8C3C-4FF3-B596-F2451857ED0B}"/>
    <cellStyle name="Currency 8 2 6" xfId="6003" xr:uid="{EF64D69C-6952-4BAF-A6B5-FBDF9CBC382B}"/>
    <cellStyle name="Currency 8 3" xfId="2128" xr:uid="{60F27608-EF3C-4336-97E2-674B824ED892}"/>
    <cellStyle name="Currency 8 3 2" xfId="5117" xr:uid="{6E89FC0F-B085-4465-B615-D1BD9BF220DE}"/>
    <cellStyle name="Currency 8 3 2 2" xfId="6215" xr:uid="{521271D0-8DEC-4F9E-80CF-2236CD633499}"/>
    <cellStyle name="Currency 8 3 3" xfId="6007" xr:uid="{13837735-31A6-4DEA-B681-5ABD0F9DD8C5}"/>
    <cellStyle name="Currency 8 4" xfId="2129" xr:uid="{2B51168E-9A27-483E-8EFF-5F57A9FF0773}"/>
    <cellStyle name="Currency 8 4 2" xfId="5118" xr:uid="{5DD21E7B-DEAB-4149-973E-9456739EB517}"/>
    <cellStyle name="Currency 8 4 2 2" xfId="6216" xr:uid="{2E579265-048B-4CAC-BC68-82F7E4A8CF5C}"/>
    <cellStyle name="Currency 8 4 3" xfId="6008" xr:uid="{CE181153-2ADD-465E-A3A3-EEA9765DFEB6}"/>
    <cellStyle name="Currency 8 5" xfId="2130" xr:uid="{37694EB6-704C-4D44-990A-7003CB143E2E}"/>
    <cellStyle name="Currency 8 5 2" xfId="5119" xr:uid="{98C989F3-041E-451B-BD37-2384A85E0877}"/>
    <cellStyle name="Currency 8 5 2 2" xfId="6217" xr:uid="{0F20DF94-6E91-4A20-8616-3C084D5D1928}"/>
    <cellStyle name="Currency 8 5 3" xfId="6009" xr:uid="{84BB82E5-DCA8-4571-8F1A-53266FE7E45E}"/>
    <cellStyle name="Currency 8 6" xfId="2131" xr:uid="{CEB4949D-D68F-4A5D-A701-D2652A9787A4}"/>
    <cellStyle name="Currency 8 6 2" xfId="5120" xr:uid="{250EE8B4-033C-4C0A-9C54-0156A5ED2ECA}"/>
    <cellStyle name="Currency 8 6 2 2" xfId="6218" xr:uid="{E802390A-D6B7-418A-82D5-9A44F358F36F}"/>
    <cellStyle name="Currency 8 6 3" xfId="6010" xr:uid="{C6DBAD73-16DE-415C-A26C-CDC2E064BCD4}"/>
    <cellStyle name="Currency 8 7" xfId="5112" xr:uid="{34B62C33-8B2C-444F-8AAC-879D0A271693}"/>
    <cellStyle name="Currency 8 7 2" xfId="6210" xr:uid="{BC139419-F2B5-4BDF-B5BC-A49B6986161D}"/>
    <cellStyle name="Currency 8 8" xfId="6002" xr:uid="{781A6D0D-89FB-490F-9BD4-8562316FC213}"/>
    <cellStyle name="Currency 9" xfId="2132" xr:uid="{A235AA61-21A3-4ECC-842C-8FDAED5C191F}"/>
    <cellStyle name="Currency 9 2" xfId="2133" xr:uid="{BB76F7CA-BB1F-4852-AE95-06D3045BB32E}"/>
    <cellStyle name="Currency 9 2 2" xfId="2134" xr:uid="{E65FF2ED-20E6-4B8D-8559-44CF3A956A9E}"/>
    <cellStyle name="Currency 9 2 2 2" xfId="5123" xr:uid="{048B8648-CF21-4345-B7B0-7DA5F0E6D4DC}"/>
    <cellStyle name="Currency 9 2 2 2 2" xfId="6221" xr:uid="{0329F921-EBBF-423C-BA06-C068EFDDC9E1}"/>
    <cellStyle name="Currency 9 2 2 3" xfId="6013" xr:uid="{99C06FC5-808B-490E-8D60-9FD5FC346AF6}"/>
    <cellStyle name="Currency 9 2 3" xfId="2135" xr:uid="{D07736C1-CFD4-43BA-A908-F6FE9C9E10C4}"/>
    <cellStyle name="Currency 9 2 3 2" xfId="5124" xr:uid="{4851E3BF-8106-4450-ACA8-2BB4A8370246}"/>
    <cellStyle name="Currency 9 2 3 2 2" xfId="6222" xr:uid="{07BF3CF5-9D67-47D8-A6ED-22DF51FA555A}"/>
    <cellStyle name="Currency 9 2 3 3" xfId="6014" xr:uid="{A7068AA0-A037-496A-98BA-ACF064080447}"/>
    <cellStyle name="Currency 9 2 4" xfId="2136" xr:uid="{DB065B39-0C6C-4AB6-A2AD-D6A73EB60EFE}"/>
    <cellStyle name="Currency 9 2 4 2" xfId="5125" xr:uid="{6976A402-EC19-442F-8E11-0D9A69D33EEC}"/>
    <cellStyle name="Currency 9 2 4 2 2" xfId="6223" xr:uid="{5C0DCE68-5CFB-4C19-A890-CE0C61C085B2}"/>
    <cellStyle name="Currency 9 2 4 3" xfId="6015" xr:uid="{AEB3AE75-EA27-4B69-BE52-4FDA7B883C26}"/>
    <cellStyle name="Currency 9 2 5" xfId="5122" xr:uid="{1AB1B524-5E90-469B-86EE-52533CDEEFAC}"/>
    <cellStyle name="Currency 9 2 5 2" xfId="6220" xr:uid="{CB29AC3E-289F-41AB-B960-AEA53568DD70}"/>
    <cellStyle name="Currency 9 2 6" xfId="6012" xr:uid="{F669CA0C-2CC8-4D27-9822-6E8EC790703A}"/>
    <cellStyle name="Currency 9 3" xfId="2137" xr:uid="{3EA34C20-1DC2-4D7B-943D-2B1C33E53095}"/>
    <cellStyle name="Currency 9 3 2" xfId="5126" xr:uid="{FFEF6F26-5DCF-45DF-9105-5F5DF425B353}"/>
    <cellStyle name="Currency 9 3 2 2" xfId="6224" xr:uid="{57883191-F7A9-4B37-AC13-65FC7462D879}"/>
    <cellStyle name="Currency 9 3 3" xfId="6016" xr:uid="{B3D2D7A2-463C-4DD2-86F3-06589B0C5E6F}"/>
    <cellStyle name="Currency 9 4" xfId="2138" xr:uid="{A74A96EC-8CEB-4A55-80EA-77C14330BA01}"/>
    <cellStyle name="Currency 9 4 2" xfId="5127" xr:uid="{7603F9E5-54F6-4D4F-9BC5-EA34612E1D7E}"/>
    <cellStyle name="Currency 9 4 2 2" xfId="6225" xr:uid="{80BC483C-EF5F-4949-9BDD-E23B038C7A80}"/>
    <cellStyle name="Currency 9 4 3" xfId="6017" xr:uid="{EC61E062-714B-45B2-A492-F642BFAB6579}"/>
    <cellStyle name="Currency 9 5" xfId="2139" xr:uid="{80833E0D-0FCC-4469-BE98-F601A2DB6979}"/>
    <cellStyle name="Currency 9 5 2" xfId="5128" xr:uid="{6BD202B0-34D2-4335-B337-EE463913ABCB}"/>
    <cellStyle name="Currency 9 5 2 2" xfId="6226" xr:uid="{91DD186A-F2A7-46D9-A339-5025C379F3F7}"/>
    <cellStyle name="Currency 9 5 3" xfId="6018" xr:uid="{A2C6DE8B-6F60-4211-B124-2A2D7F1E3665}"/>
    <cellStyle name="Currency 9 6" xfId="2140" xr:uid="{65F1135B-4A49-4702-B2A1-A3E1FD703B89}"/>
    <cellStyle name="Currency 9 6 2" xfId="5129" xr:uid="{4A1AA6D6-6344-4B04-9ADA-1CFCA21B16DF}"/>
    <cellStyle name="Currency 9 6 2 2" xfId="6227" xr:uid="{654B6B9D-5B34-4B14-B66A-D1D1763C55FF}"/>
    <cellStyle name="Currency 9 6 3" xfId="6019" xr:uid="{963FE26D-4519-4C2A-860E-C4AC0E11B303}"/>
    <cellStyle name="Currency 9 7" xfId="5121" xr:uid="{4D235BC2-34AB-445C-8F7F-9DBD3C5793A8}"/>
    <cellStyle name="Currency 9 7 2" xfId="6219" xr:uid="{4568C40E-2A6E-4D37-B87D-0627601E3A11}"/>
    <cellStyle name="Currency 9 8" xfId="6011" xr:uid="{9087A67F-C8F1-4A89-AF6C-6C13921B2142}"/>
    <cellStyle name="Explanatory Text 2" xfId="2141" xr:uid="{C0DB3ED6-80C0-427D-A7FC-43668EF1A6CD}"/>
    <cellStyle name="Explanatory Text 3" xfId="2142" xr:uid="{996ED139-568B-4A92-9C9D-778956C85CAA}"/>
    <cellStyle name="FRxAmtStyle" xfId="2143" xr:uid="{6414CB64-7CAA-48BB-97D5-F36002811D1C}"/>
    <cellStyle name="FRxCurrStyle" xfId="2144" xr:uid="{B9BC5399-36BA-4067-B34D-53D839D97D7A}"/>
    <cellStyle name="FRxPcntStyle" xfId="2145" xr:uid="{189649E6-AA75-4D47-9E94-EED897B7CE4F}"/>
    <cellStyle name="Good 2" xfId="2146" xr:uid="{F694FE31-FA40-466B-AE63-F3E780D4CDD3}"/>
    <cellStyle name="Good 3" xfId="2147" xr:uid="{BB15A8F1-9706-4EDB-B8BF-234B15E4CE95}"/>
    <cellStyle name="Grey" xfId="2148" xr:uid="{533FC0C2-F17E-4AF3-8E2E-92720B574891}"/>
    <cellStyle name="Heading 1 2" xfId="2149" xr:uid="{6BCF292B-9DC0-4B3A-82AD-9B518FA29133}"/>
    <cellStyle name="Heading 1 3" xfId="2150" xr:uid="{9526DF19-E6FA-4169-9292-9B2FB648F404}"/>
    <cellStyle name="Heading 2 2" xfId="2151" xr:uid="{34FE2E0E-55FE-440B-AF52-8EC9ABB74241}"/>
    <cellStyle name="Heading 2 3" xfId="2152" xr:uid="{F0A8122F-235A-4130-ACD2-387E35A68121}"/>
    <cellStyle name="Heading 3 2" xfId="2153" xr:uid="{DDB50532-5752-45E1-B9D1-083A42A4EBA9}"/>
    <cellStyle name="Heading 3 3" xfId="2154" xr:uid="{B9AFCA0F-6860-4F1D-B6A6-04FD41718CC6}"/>
    <cellStyle name="Heading 4 2" xfId="2155" xr:uid="{CF27F9A6-0167-4E1F-8F28-F20FCF92F146}"/>
    <cellStyle name="Heading 4 3" xfId="2156" xr:uid="{34E2B053-9B0E-4CDB-9F69-61FDBCC14EF3}"/>
    <cellStyle name="Hyperlink 2" xfId="2157" xr:uid="{A223757A-C010-4B45-86EF-D9E176F7F528}"/>
    <cellStyle name="Hyperlink 3" xfId="2158" xr:uid="{5F65CEC9-2D52-416E-8DB7-EB0C72423AD0}"/>
    <cellStyle name="Input [yellow]" xfId="2159" xr:uid="{EEADEFF3-4C0A-4538-82D9-8B4608683ED2}"/>
    <cellStyle name="Input 10" xfId="2160" xr:uid="{7A1685C0-9B6F-4772-B708-98B7ED308427}"/>
    <cellStyle name="Input 11" xfId="2161" xr:uid="{516991E9-4F39-4F3E-9187-A228868C5444}"/>
    <cellStyle name="Input 12" xfId="2162" xr:uid="{E331FFB1-76FB-4E7E-89CD-CCAE2775641E}"/>
    <cellStyle name="Input 13" xfId="2163" xr:uid="{B7EEAD82-9DF5-4971-9D89-969A019FF61F}"/>
    <cellStyle name="Input 14" xfId="2164" xr:uid="{5F684D81-DD2F-40C4-9834-FA6C4B7B17DF}"/>
    <cellStyle name="Input 15" xfId="2165" xr:uid="{D67A23D9-C007-4A60-A76D-8B2C20F6B6AE}"/>
    <cellStyle name="Input 16" xfId="2166" xr:uid="{7CBAA560-6E6D-467A-ADD4-0CEBCA2487D1}"/>
    <cellStyle name="Input 17" xfId="2167" xr:uid="{51404C4B-73AC-41A6-9319-4900381BD840}"/>
    <cellStyle name="Input 18" xfId="2168" xr:uid="{97A87CBD-69C6-4DEB-88B4-83E3964EB99F}"/>
    <cellStyle name="Input 19" xfId="2169" xr:uid="{999CC326-3203-4260-A628-4D37A2F2A62D}"/>
    <cellStyle name="Input 2" xfId="2170" xr:uid="{1C9DA1CA-463D-430D-B714-D6ED4E6E4840}"/>
    <cellStyle name="Input 20" xfId="2171" xr:uid="{47410D8F-5187-4C64-8531-CFBC82AA76AD}"/>
    <cellStyle name="Input 21" xfId="3050" xr:uid="{D5699D91-282F-4D00-BFED-DF31CF5890DC}"/>
    <cellStyle name="Input 3" xfId="2172" xr:uid="{B7CD1FA2-05DE-4F32-A146-A490F9BA5E3F}"/>
    <cellStyle name="Input 4" xfId="2173" xr:uid="{899B1DFF-DF98-4C59-AC09-AC0BC33E580A}"/>
    <cellStyle name="Input 5" xfId="2174" xr:uid="{F506A4C5-6856-40A5-9F7B-273FDE92D558}"/>
    <cellStyle name="Input 6" xfId="2175" xr:uid="{17F4EEC8-643A-40B7-B2F2-6B2C96876988}"/>
    <cellStyle name="Input 7" xfId="2176" xr:uid="{8926BAFF-B6C0-4411-8ACD-80A5678780D5}"/>
    <cellStyle name="Input 8" xfId="2177" xr:uid="{520E67DB-EA74-4505-AA89-93FF28A924D9}"/>
    <cellStyle name="Input 9" xfId="2178" xr:uid="{CBBF92D9-4874-48BD-8594-0BC5F5165975}"/>
    <cellStyle name="Linked Cell 2" xfId="2179" xr:uid="{3A63BD2A-6391-4F62-AFE5-7E278448F568}"/>
    <cellStyle name="Linked Cell 3" xfId="2180" xr:uid="{1C198D46-638D-4501-B46A-767DD80D6CBD}"/>
    <cellStyle name="Neutral 2" xfId="2181" xr:uid="{EA04371F-6B72-433D-AE99-2343557FA9FE}"/>
    <cellStyle name="Neutral 3" xfId="2182" xr:uid="{9B49A61C-DFF1-4649-87F0-03AF34F05DE6}"/>
    <cellStyle name="Normal" xfId="0" builtinId="0"/>
    <cellStyle name="Normal - Style1" xfId="2183" xr:uid="{D9D25EBA-A8AC-4EAA-8E4E-ABB1308DD7EA}"/>
    <cellStyle name="Normal 10" xfId="2184" xr:uid="{634D0132-4D0B-41A4-8898-018738A71720}"/>
    <cellStyle name="Normal 10 2" xfId="2185" xr:uid="{F22DCC0A-862A-4E14-BAC2-78C973E0BFEC}"/>
    <cellStyle name="Normal 10 2 2" xfId="2186" xr:uid="{5E137616-97CA-48D7-B1F1-82E037129440}"/>
    <cellStyle name="Normal 10 2 2 2" xfId="5132" xr:uid="{C4505BCA-7542-413F-8562-634CA59F01BC}"/>
    <cellStyle name="Normal 10 2 3" xfId="2187" xr:uid="{8487190B-6FFD-47AB-99C4-E9493953317E}"/>
    <cellStyle name="Normal 10 2 3 2" xfId="5133" xr:uid="{6BA154D6-9B20-48C2-B3E6-7376D7FB2CB4}"/>
    <cellStyle name="Normal 10 2 4" xfId="2188" xr:uid="{23B0D576-942E-40D2-90DB-BDFA58FB2F53}"/>
    <cellStyle name="Normal 10 2 4 2" xfId="5134" xr:uid="{E5998EFF-A579-4338-919D-C822EF603DF2}"/>
    <cellStyle name="Normal 10 2 5" xfId="5131" xr:uid="{B0123718-DB61-4451-9FFC-343661D39E3B}"/>
    <cellStyle name="Normal 10 3" xfId="2189" xr:uid="{C87102C1-60DB-4E6A-827D-F82A0B8B5473}"/>
    <cellStyle name="Normal 10 3 2" xfId="5135" xr:uid="{9A2B16AA-859E-4BC2-B0AE-FDFC1D9EFCD8}"/>
    <cellStyle name="Normal 10 4" xfId="2190" xr:uid="{7AD01F49-04A6-4F9D-813C-1C7DAC72F9F6}"/>
    <cellStyle name="Normal 10 4 2" xfId="5136" xr:uid="{DB3CB821-B776-429F-952B-42E91EDB201C}"/>
    <cellStyle name="Normal 10 5" xfId="2191" xr:uid="{5FF79BE2-CCA6-4EA0-810E-356FDC08FBEA}"/>
    <cellStyle name="Normal 10 5 2" xfId="5137" xr:uid="{DE83A5DD-8AB9-4E08-90FE-931CA49FC0C2}"/>
    <cellStyle name="Normal 10 6" xfId="2192" xr:uid="{A63AF6B8-54DA-4C29-B2C3-1A30F9703F69}"/>
    <cellStyle name="Normal 10 6 2" xfId="5138" xr:uid="{DC69F13F-9A56-4BF2-ADD9-E0B1AD352111}"/>
    <cellStyle name="Normal 10 7" xfId="2193" xr:uid="{764A82E4-0397-4A74-A9BC-328F463D6EE7}"/>
    <cellStyle name="Normal 10 8" xfId="5130" xr:uid="{F3F990BF-A731-4AE9-B025-2CE71AA33DCF}"/>
    <cellStyle name="Normal 100" xfId="2194" xr:uid="{C92F2FBC-500B-4A62-A5DF-EAC04C57124B}"/>
    <cellStyle name="Normal 100 2" xfId="5139" xr:uid="{89CD4CEA-603A-492C-9595-4F1DC7BB51D2}"/>
    <cellStyle name="Normal 101" xfId="2195" xr:uid="{90525B8B-C3DC-4FD2-BE9F-740AF376E2D7}"/>
    <cellStyle name="Normal 101 2" xfId="5140" xr:uid="{156C7635-F186-40D9-90C8-57860A15C7A6}"/>
    <cellStyle name="Normal 102" xfId="2196" xr:uid="{A926600F-B474-47BA-9D6D-B3F09FD7F374}"/>
    <cellStyle name="Normal 102 2" xfId="5141" xr:uid="{52EE57CD-165D-436C-A7E9-B6C5B864C455}"/>
    <cellStyle name="Normal 103" xfId="2197" xr:uid="{38F9D385-315E-4EAE-87C7-33E5E2A17308}"/>
    <cellStyle name="Normal 103 2" xfId="5142" xr:uid="{C55E6A05-4746-4225-981C-899073F5CE0E}"/>
    <cellStyle name="Normal 104" xfId="2198" xr:uid="{66C9D1F5-11F9-41F8-8796-33465A605393}"/>
    <cellStyle name="Normal 104 2" xfId="5143" xr:uid="{E10573F2-0FC9-4B34-8DEF-95729FAAC15B}"/>
    <cellStyle name="Normal 105" xfId="2199" xr:uid="{79B948ED-C075-4B0B-9241-74252968E8DE}"/>
    <cellStyle name="Normal 105 2" xfId="5144" xr:uid="{61543DFF-37F0-44CF-8E4E-AD46AB5E7382}"/>
    <cellStyle name="Normal 106" xfId="2200" xr:uid="{BC7DF775-1DA3-41B5-9B6E-A4BD5E3186E1}"/>
    <cellStyle name="Normal 106 2" xfId="5145" xr:uid="{B3F90290-F444-4802-9EFA-A9BEA4CAF58E}"/>
    <cellStyle name="Normal 107" xfId="2201" xr:uid="{9636C476-127F-4E3C-9726-60E36012FB59}"/>
    <cellStyle name="Normal 107 2" xfId="5146" xr:uid="{7B6A9C3F-48BA-4EA1-BEBD-53E0E87B44A2}"/>
    <cellStyle name="Normal 108" xfId="2202" xr:uid="{B4891816-219E-4C86-B814-51360CC1525B}"/>
    <cellStyle name="Normal 108 2" xfId="5147" xr:uid="{7F5B5C57-6E04-4966-B366-27DCC1949B21}"/>
    <cellStyle name="Normal 109" xfId="2203" xr:uid="{F66069CC-F560-49B7-89CD-559272491EBC}"/>
    <cellStyle name="Normal 109 2" xfId="5148" xr:uid="{D5E3016F-093B-47E5-B3A4-BEBFB11CE3C3}"/>
    <cellStyle name="Normal 11" xfId="2204" xr:uid="{561E07A9-ABCA-4DA4-AA56-86CE91152FE0}"/>
    <cellStyle name="Normal 11 2" xfId="2205" xr:uid="{E7544A52-B4D8-4A56-864F-6C03221CF613}"/>
    <cellStyle name="Normal 11 2 2" xfId="2206" xr:uid="{61D314AB-5CC8-49AB-A50F-D7B7FA20C9F0}"/>
    <cellStyle name="Normal 11 2 2 2" xfId="5151" xr:uid="{6ADE5F16-ED02-47A6-92D2-691C8109D5F2}"/>
    <cellStyle name="Normal 11 2 3" xfId="2207" xr:uid="{1ECCE718-29AE-4117-BB20-79E0E1797F33}"/>
    <cellStyle name="Normal 11 2 3 2" xfId="5152" xr:uid="{1C50F218-E5CA-4BF1-8CD1-02BB1D96A896}"/>
    <cellStyle name="Normal 11 2 4" xfId="2208" xr:uid="{1D65E515-0D0A-4C12-B3BC-5B3962190419}"/>
    <cellStyle name="Normal 11 2 4 2" xfId="5153" xr:uid="{F735B887-FB28-4C38-B361-8EDF66C64B96}"/>
    <cellStyle name="Normal 11 2 5" xfId="5150" xr:uid="{179DA8B7-3F9E-4356-BD44-A550D93A1966}"/>
    <cellStyle name="Normal 11 3" xfId="2209" xr:uid="{3CE1C725-C7DD-4535-91A2-23A367313647}"/>
    <cellStyle name="Normal 11 3 2" xfId="5154" xr:uid="{60C562AA-91EC-438D-A366-B7701D7558BD}"/>
    <cellStyle name="Normal 11 4" xfId="2210" xr:uid="{15FCFA7A-56E3-4FD8-95E0-C73D91CD4DB9}"/>
    <cellStyle name="Normal 11 4 2" xfId="5155" xr:uid="{E2653612-5E69-40CA-B01C-8A3E70B33090}"/>
    <cellStyle name="Normal 11 5" xfId="2211" xr:uid="{D3A87076-47AF-4C5C-BFAF-A108E17A72A8}"/>
    <cellStyle name="Normal 11 5 2" xfId="5156" xr:uid="{4AE8E5B6-9B67-4775-96DE-2AD27D056755}"/>
    <cellStyle name="Normal 11 6" xfId="2212" xr:uid="{8766A4DD-3FF1-4627-B7CD-75A5F720C22C}"/>
    <cellStyle name="Normal 11 6 2" xfId="5157" xr:uid="{98A101F2-193E-437D-B6A4-E625892007F5}"/>
    <cellStyle name="Normal 11 7" xfId="2213" xr:uid="{4359D6CD-7608-4C08-A845-4E9E44F504D0}"/>
    <cellStyle name="Normal 11 8" xfId="5149" xr:uid="{758946CA-79DF-4669-BBC5-F0AF9BDF34F6}"/>
    <cellStyle name="Normal 110" xfId="2214" xr:uid="{A030A16C-02B7-44F0-AC8A-90AEF0E9BD4D}"/>
    <cellStyle name="Normal 110 2" xfId="5158" xr:uid="{374B9467-0CEE-4D54-9D57-48CF1F662199}"/>
    <cellStyle name="Normal 111" xfId="2215" xr:uid="{F89555C4-9D0C-4232-BD2C-0FCE11A5C7A8}"/>
    <cellStyle name="Normal 112" xfId="2216" xr:uid="{F14CF95A-1212-48B1-8BDC-6E8091A25796}"/>
    <cellStyle name="Normal 113" xfId="2217" xr:uid="{0ACC98BA-BA4C-4A37-AE15-926609F3A398}"/>
    <cellStyle name="Normal 114" xfId="2218" xr:uid="{1A6BCCEA-94C1-48B6-859C-178E8D392C94}"/>
    <cellStyle name="Normal 115" xfId="2219" xr:uid="{C747E182-8E89-40D1-B317-918A0A763BB0}"/>
    <cellStyle name="Normal 115 2" xfId="5159" xr:uid="{F58D2DB6-0D0E-4B0D-8D71-413A4C7E16ED}"/>
    <cellStyle name="Normal 116" xfId="2220" xr:uid="{73F4BA88-D549-4ECF-A333-7A9D23886AF2}"/>
    <cellStyle name="Normal 116 2" xfId="5160" xr:uid="{79D6EDAB-A8F6-420D-B355-ACAABFC508F6}"/>
    <cellStyle name="Normal 117" xfId="2221" xr:uid="{491556A1-68C7-4467-B45A-B14DB9BE4E79}"/>
    <cellStyle name="Normal 117 2" xfId="5161" xr:uid="{39A5CE4A-0E28-4C24-90E3-7EF3353433AC}"/>
    <cellStyle name="Normal 118" xfId="2222" xr:uid="{C4B5F30F-01E9-4FB1-BE7A-B7179FB972D7}"/>
    <cellStyle name="Normal 119" xfId="2223" xr:uid="{3F0699C3-0B04-4F5A-A792-D800ADC2992D}"/>
    <cellStyle name="Normal 12" xfId="2224" xr:uid="{8F87D5FA-8F2D-4F57-AE63-9D2035E05A74}"/>
    <cellStyle name="Normal 12 2" xfId="2225" xr:uid="{982C767D-EB2E-473C-AC81-B670F2688461}"/>
    <cellStyle name="Normal 12 2 2" xfId="2226" xr:uid="{50B629FA-0C03-4935-9717-84ABFBEFF152}"/>
    <cellStyle name="Normal 12 2 2 2" xfId="5164" xr:uid="{7040E74F-D207-48FF-B197-C5B388CC9AAE}"/>
    <cellStyle name="Normal 12 2 3" xfId="2227" xr:uid="{ED2FDEE9-EA60-476C-BD7F-7A1624DB13A9}"/>
    <cellStyle name="Normal 12 2 3 2" xfId="5165" xr:uid="{03F934AB-4A10-4104-92CA-88BF24EDF99E}"/>
    <cellStyle name="Normal 12 2 4" xfId="2228" xr:uid="{E406F836-CA16-4061-A5C7-167ABC0272F5}"/>
    <cellStyle name="Normal 12 2 4 2" xfId="5166" xr:uid="{5D489BB3-ABDF-49D1-A8B0-7F32015DC33B}"/>
    <cellStyle name="Normal 12 2 5" xfId="5163" xr:uid="{C9D38269-5AFA-4F3C-87FC-875D56E60336}"/>
    <cellStyle name="Normal 12 3" xfId="2229" xr:uid="{FB3B2E75-9458-4363-8B81-26513655207F}"/>
    <cellStyle name="Normal 12 3 2" xfId="5167" xr:uid="{F16B1256-4877-4E17-AF6B-D7B5728EECEB}"/>
    <cellStyle name="Normal 12 4" xfId="2230" xr:uid="{191F9D54-826C-4CA5-AA15-AB6093875534}"/>
    <cellStyle name="Normal 12 4 2" xfId="5168" xr:uid="{F26CC593-4265-4B6B-B189-53C938E33B51}"/>
    <cellStyle name="Normal 12 5" xfId="2231" xr:uid="{976AC750-5EEE-4644-A332-A5669CFC1F37}"/>
    <cellStyle name="Normal 12 5 2" xfId="5169" xr:uid="{CBD91835-B292-4A96-BE65-4FFE5FC9B54F}"/>
    <cellStyle name="Normal 12 6" xfId="2232" xr:uid="{265404CC-9300-404B-9502-27B4D6AC2F89}"/>
    <cellStyle name="Normal 12 6 2" xfId="5170" xr:uid="{92D24019-DDDB-4C8D-89F4-4AE771999291}"/>
    <cellStyle name="Normal 12 7" xfId="2233" xr:uid="{1D9A4FE5-C4B6-466D-A988-E10B7D8B10E0}"/>
    <cellStyle name="Normal 12 8" xfId="5162" xr:uid="{298AFFAF-47E1-4F8E-AA03-1D717A17C513}"/>
    <cellStyle name="Normal 120" xfId="2234" xr:uid="{D21B6B78-686F-495F-90B2-EB54E4E63C3C}"/>
    <cellStyle name="Normal 121" xfId="2235" xr:uid="{A27DD1BD-AB99-4512-A7B7-BBAFB59A86DC}"/>
    <cellStyle name="Normal 122" xfId="2236" xr:uid="{9B32F46F-D535-4446-A27D-CCA08AED3916}"/>
    <cellStyle name="Normal 123" xfId="2237" xr:uid="{B5548D5C-9575-48D6-88D6-B02C2B3C6224}"/>
    <cellStyle name="Normal 124" xfId="2238" xr:uid="{C2AFA37A-DD57-405D-A0E3-9198F6CD3A21}"/>
    <cellStyle name="Normal 125" xfId="2239" xr:uid="{9CAED29C-F93C-405C-9CD5-AAF3D2B1FC30}"/>
    <cellStyle name="Normal 126" xfId="2240" xr:uid="{B009B2D9-8156-4465-B1F1-4F30E2CE3C3A}"/>
    <cellStyle name="Normal 127" xfId="2241" xr:uid="{146779D9-CBC3-4819-A4DA-46BAF2422004}"/>
    <cellStyle name="Normal 127 2" xfId="5171" xr:uid="{0923D1EE-74C6-4297-9677-20DCA1CD40FD}"/>
    <cellStyle name="Normal 128" xfId="2242" xr:uid="{46D16B42-7E4A-4FAC-89D9-DE7884702C82}"/>
    <cellStyle name="Normal 129" xfId="2243" xr:uid="{CFEBC408-830B-495F-858D-EC1768CAF529}"/>
    <cellStyle name="Normal 129 2" xfId="5172" xr:uid="{032566EB-4E84-42B9-BFE9-D20661EACCEC}"/>
    <cellStyle name="Normal 13" xfId="2244" xr:uid="{92284773-3ECE-4B22-BD6C-9E65EEE3B7DC}"/>
    <cellStyle name="Normal 13 2" xfId="2245" xr:uid="{E99F53F0-5411-48E0-8ED6-8CCD0519314D}"/>
    <cellStyle name="Normal 13 2 2" xfId="2246" xr:uid="{0EAFC458-EE0F-44B5-B674-86E4E1562770}"/>
    <cellStyle name="Normal 13 2 2 2" xfId="5175" xr:uid="{9E4D0927-19FC-43A0-8666-5519BB023F48}"/>
    <cellStyle name="Normal 13 2 3" xfId="2247" xr:uid="{594FDCC7-8FCD-4435-A8ED-AB5D3E165F49}"/>
    <cellStyle name="Normal 13 2 3 2" xfId="5176" xr:uid="{B1FAAE8A-C24F-470F-88A6-74DC1CB50845}"/>
    <cellStyle name="Normal 13 2 4" xfId="2248" xr:uid="{F8522B97-BDDA-442D-AE4B-E488BB3C7000}"/>
    <cellStyle name="Normal 13 2 4 2" xfId="5177" xr:uid="{CE3E2A98-2CFB-467F-9D8D-A3F9B6E16C20}"/>
    <cellStyle name="Normal 13 2 5" xfId="5174" xr:uid="{061447C8-35AD-4217-8EFD-99AFE5179793}"/>
    <cellStyle name="Normal 13 3" xfId="2249" xr:uid="{F5CE055A-5601-4411-967F-29A80BC08180}"/>
    <cellStyle name="Normal 13 3 2" xfId="5178" xr:uid="{86D7F14B-3264-451D-8FDB-4C8172F37FBF}"/>
    <cellStyle name="Normal 13 4" xfId="2250" xr:uid="{1D170A18-3B1E-425A-BD2B-687119378C85}"/>
    <cellStyle name="Normal 13 4 2" xfId="5179" xr:uid="{12B3326A-0D82-4F7B-8AAB-4745ED3C48BD}"/>
    <cellStyle name="Normal 13 5" xfId="2251" xr:uid="{7F6D1E6B-A323-43F3-A2F3-7FBF85281C80}"/>
    <cellStyle name="Normal 13 5 2" xfId="5180" xr:uid="{2E0D0E46-DD9C-4F39-9826-9C5999435349}"/>
    <cellStyle name="Normal 13 6" xfId="2252" xr:uid="{65B45E38-31F2-4909-936D-B53621AA4AF0}"/>
    <cellStyle name="Normal 13 6 2" xfId="5181" xr:uid="{693FF293-2107-4B84-9526-A9558CBC224F}"/>
    <cellStyle name="Normal 13 7" xfId="2253" xr:uid="{2B72880F-AA4C-462C-8500-4642CFBDC6E8}"/>
    <cellStyle name="Normal 13 8" xfId="5173" xr:uid="{37245429-471F-4D67-9925-04380A48B7C5}"/>
    <cellStyle name="Normal 13 9" xfId="3051" xr:uid="{6BE01376-D18A-4D8A-ACCA-313FC8299697}"/>
    <cellStyle name="Normal 130" xfId="2254" xr:uid="{A5FBFF17-532E-4711-9A6B-655C99065916}"/>
    <cellStyle name="Normal 130 2" xfId="5182" xr:uid="{24862D4C-4157-48D0-B602-2DFE999536AF}"/>
    <cellStyle name="Normal 131" xfId="2255" xr:uid="{8C4D51A9-4714-452D-B9F1-E137C033FE3C}"/>
    <cellStyle name="Normal 131 2" xfId="5183" xr:uid="{BB0CEAA3-13C8-4D91-AF12-57D3E342CBEE}"/>
    <cellStyle name="Normal 132" xfId="2256" xr:uid="{42B3AE5B-2543-48E2-BF06-C0542EBEE015}"/>
    <cellStyle name="Normal 132 2" xfId="5184" xr:uid="{D42BC88F-0B60-4AE5-B50D-2CFE134972BB}"/>
    <cellStyle name="Normal 133" xfId="2257" xr:uid="{FAB60678-6FA2-4896-B043-13567D4D5981}"/>
    <cellStyle name="Normal 134" xfId="2258" xr:uid="{0D3EC41F-B342-4602-8BFC-D056E24D4C56}"/>
    <cellStyle name="Normal 135" xfId="2259" xr:uid="{9FFA9ED0-2430-462F-B054-1401AFAE7213}"/>
    <cellStyle name="Normal 136" xfId="2260" xr:uid="{3E814ADC-6039-4EFB-BFEE-3E96D410D3A2}"/>
    <cellStyle name="Normal 137" xfId="2261" xr:uid="{425A9322-D740-4BFF-B2AA-B45D355AEEF9}"/>
    <cellStyle name="Normal 138" xfId="2262" xr:uid="{C2AAE25E-214F-4D88-B706-B56B4E9EB330}"/>
    <cellStyle name="Normal 139" xfId="2263" xr:uid="{592809FA-BC05-41A7-BC40-6E817C7F67B7}"/>
    <cellStyle name="Normal 14" xfId="2264" xr:uid="{BFD6221D-13A9-41CD-AEEB-9E24464DE69E}"/>
    <cellStyle name="Normal 14 2" xfId="2265" xr:uid="{898445C0-C8B7-484F-BE0D-DB98D8CD72EB}"/>
    <cellStyle name="Normal 14 2 2" xfId="2266" xr:uid="{159A8805-E054-4641-8D9E-CA3713780CE1}"/>
    <cellStyle name="Normal 14 2 2 2" xfId="5187" xr:uid="{83CE27DC-2D28-492F-81A1-8F8B7DDF491D}"/>
    <cellStyle name="Normal 14 2 3" xfId="2267" xr:uid="{BDAB9913-9F81-44D9-BF08-1606C6B496E9}"/>
    <cellStyle name="Normal 14 2 3 2" xfId="5188" xr:uid="{BAC66829-ECFC-4047-8290-C0585429D0A2}"/>
    <cellStyle name="Normal 14 2 4" xfId="2268" xr:uid="{B4CD8CA6-DD02-47DB-9CFC-A19915CCE673}"/>
    <cellStyle name="Normal 14 2 4 2" xfId="5189" xr:uid="{9052EEF0-B63C-424D-828B-8B3D1982427B}"/>
    <cellStyle name="Normal 14 2 5" xfId="5186" xr:uid="{B4344736-CB02-4427-BBD2-DD21C4F8162F}"/>
    <cellStyle name="Normal 14 3" xfId="2269" xr:uid="{4AA7C469-DCC0-42F0-B6C4-26E4023C2E32}"/>
    <cellStyle name="Normal 14 3 2" xfId="5190" xr:uid="{600FADA9-DE99-469F-A464-7A1B2E5836CD}"/>
    <cellStyle name="Normal 14 4" xfId="2270" xr:uid="{682A0185-448D-44D3-9019-830ECCF9F753}"/>
    <cellStyle name="Normal 14 4 2" xfId="5191" xr:uid="{B90EC3B3-F4CB-494F-BE09-38A15A53AB95}"/>
    <cellStyle name="Normal 14 5" xfId="2271" xr:uid="{80393387-0B04-4272-8B32-1D5432065A85}"/>
    <cellStyle name="Normal 14 5 2" xfId="5192" xr:uid="{410E52D4-8C64-4512-AD4D-1BF989C3E689}"/>
    <cellStyle name="Normal 14 6" xfId="2272" xr:uid="{7FD33CE9-527D-4BAD-9C02-2A4E2BEF4CB0}"/>
    <cellStyle name="Normal 14 6 2" xfId="5193" xr:uid="{97F9BB3D-CDB7-4D0D-8A43-94DD36FD613D}"/>
    <cellStyle name="Normal 14 7" xfId="2273" xr:uid="{FACDBD8B-314D-41A8-AC94-DF88D7C814DC}"/>
    <cellStyle name="Normal 14 8" xfId="5185" xr:uid="{4CD04A95-D939-412E-A8D9-FBA26543C164}"/>
    <cellStyle name="Normal 140" xfId="2274" xr:uid="{47FA00EE-1924-4B8B-BEB8-1759FA60DC39}"/>
    <cellStyle name="Normal 141" xfId="2275" xr:uid="{2D6165EA-43BB-45FC-B2CF-098DDDC17DDD}"/>
    <cellStyle name="Normal 142" xfId="2276" xr:uid="{EA4D3560-9ABB-4074-8B9E-6C459AA9EFCD}"/>
    <cellStyle name="Normal 143" xfId="2277" xr:uid="{B33F1E05-F657-4C54-B4F8-EB85A10374BC}"/>
    <cellStyle name="Normal 144" xfId="2278" xr:uid="{5AA19251-A82A-4038-BEA6-2F3925BCE88A}"/>
    <cellStyle name="Normal 144 2" xfId="5194" xr:uid="{953F9234-D424-49C7-82E7-03874A83C36D}"/>
    <cellStyle name="Normal 145" xfId="2279" xr:uid="{349EB056-1467-4287-9689-86F695604F85}"/>
    <cellStyle name="Normal 145 2" xfId="5195" xr:uid="{49452B6E-A845-4937-86F0-27C31CDC5701}"/>
    <cellStyle name="Normal 146" xfId="2280" xr:uid="{EE161116-B6FC-4041-A507-2349138D4C14}"/>
    <cellStyle name="Normal 146 2" xfId="5196" xr:uid="{63ABDD41-8078-4431-91CB-811CE741706E}"/>
    <cellStyle name="Normal 147" xfId="2281" xr:uid="{5200A4DD-8B7A-4BD6-AB3E-5E69EB874237}"/>
    <cellStyle name="Normal 147 2" xfId="5197" xr:uid="{5CA5FFE4-7459-4464-B3D1-4DF638E62DFC}"/>
    <cellStyle name="Normal 148" xfId="2282" xr:uid="{138F7290-E369-4F9F-B85F-5FD477FBEF88}"/>
    <cellStyle name="Normal 148 2" xfId="5198" xr:uid="{FED93012-D215-4403-86D7-C7ED5B2B6F66}"/>
    <cellStyle name="Normal 149" xfId="2283" xr:uid="{81285CC1-709B-46AA-8459-C6D8C95D4ECD}"/>
    <cellStyle name="Normal 149 2" xfId="5199" xr:uid="{591E59A5-6AE4-4CF7-BA23-EB91E2D98F5A}"/>
    <cellStyle name="Normal 15" xfId="2284" xr:uid="{8AD09AE6-5635-497D-9EA3-040146EE532B}"/>
    <cellStyle name="Normal 15 2" xfId="2285" xr:uid="{75F0AC86-1944-4ED9-BAA3-197B2C06B2FA}"/>
    <cellStyle name="Normal 15 2 2" xfId="2286" xr:uid="{709117E6-86F4-4F4C-95D2-5A1CD9E79B50}"/>
    <cellStyle name="Normal 15 2 2 2" xfId="5201" xr:uid="{5C03ACFC-6E5D-4C00-9A4B-00C49F40C65D}"/>
    <cellStyle name="Normal 15 2 3" xfId="2287" xr:uid="{8D933FD4-1ED8-427D-AD50-BD289ECF17E8}"/>
    <cellStyle name="Normal 15 2 3 2" xfId="5202" xr:uid="{FB405471-0BCD-4B47-883D-D095F4A59F9F}"/>
    <cellStyle name="Normal 15 2 4" xfId="2288" xr:uid="{3FD6394F-319D-4DEC-8CF4-BA6FB3DFACB3}"/>
    <cellStyle name="Normal 15 2 4 2" xfId="5203" xr:uid="{17A1FD42-CBE7-48F3-808C-1EDAB2597CBC}"/>
    <cellStyle name="Normal 15 2 5" xfId="5200" xr:uid="{C1328079-D1AD-47D6-9EC0-14EEB149A534}"/>
    <cellStyle name="Normal 15 3" xfId="2289" xr:uid="{86E82CCF-91E0-4522-BF1C-4E6FC3DCAF07}"/>
    <cellStyle name="Normal 15 3 2" xfId="5204" xr:uid="{E44FFEB0-2FA2-4A7F-A9EA-CE2EB195F7DF}"/>
    <cellStyle name="Normal 15 4" xfId="2290" xr:uid="{1D5C180B-8C98-4469-BF1D-B3FA972D223B}"/>
    <cellStyle name="Normal 15 4 2" xfId="5205" xr:uid="{6A54F974-7BA6-4323-BBA2-7EFE8758342F}"/>
    <cellStyle name="Normal 15 5" xfId="2291" xr:uid="{7C99F4F4-3BC7-4CE3-B8C3-E561382F60EC}"/>
    <cellStyle name="Normal 15 5 2" xfId="5206" xr:uid="{76560857-69DE-4376-85B0-91441479607F}"/>
    <cellStyle name="Normal 15 6" xfId="2292" xr:uid="{892F62DD-3C21-4144-ADCC-1BBF4DBC129B}"/>
    <cellStyle name="Normal 15 6 2" xfId="5207" xr:uid="{EF4C2686-2306-4CB7-8047-028D50D94A23}"/>
    <cellStyle name="Normal 15 7" xfId="2293" xr:uid="{903043AE-C3CF-497E-92BB-406B760D179B}"/>
    <cellStyle name="Normal 150" xfId="2294" xr:uid="{C18E3ACA-B3EC-42BE-AE5A-A8874951C717}"/>
    <cellStyle name="Normal 150 2" xfId="5208" xr:uid="{C1C6D04C-E523-44C2-81B5-1B300B816CB4}"/>
    <cellStyle name="Normal 151" xfId="2295" xr:uid="{3CB1C032-0F0D-4012-9A92-E7FF0550E0B3}"/>
    <cellStyle name="Normal 151 2" xfId="5209" xr:uid="{E55529A3-DCA4-4D75-9068-86B654C56675}"/>
    <cellStyle name="Normal 152" xfId="2296" xr:uid="{0E1DF733-7085-4E9A-9A49-AE2575C2BC0A}"/>
    <cellStyle name="Normal 152 2" xfId="5210" xr:uid="{5B9B7813-4FBE-429A-96DF-088DA53D73D9}"/>
    <cellStyle name="Normal 153" xfId="2297" xr:uid="{D13F662D-5465-4797-A181-FDFDCB22DA59}"/>
    <cellStyle name="Normal 153 2" xfId="5211" xr:uid="{E2E6A7BD-C0F9-4CE0-9D42-F86391E4FEC5}"/>
    <cellStyle name="Normal 154" xfId="2298" xr:uid="{63520E18-62DE-4573-A18C-F585D44FEAC3}"/>
    <cellStyle name="Normal 154 2" xfId="5212" xr:uid="{4F1B835A-743C-4B13-B3BE-8F906545D42D}"/>
    <cellStyle name="Normal 155" xfId="2299" xr:uid="{9C0C2716-217E-4475-8B77-6C14A8E6024D}"/>
    <cellStyle name="Normal 155 2" xfId="5213" xr:uid="{DB7CD999-0D8E-4585-87D5-FFDE50191166}"/>
    <cellStyle name="Normal 156" xfId="2300" xr:uid="{39D227CE-C314-4654-B93E-1D7D213268FF}"/>
    <cellStyle name="Normal 156 2" xfId="5214" xr:uid="{1CAF2E05-CF41-4856-8FBB-A696567B98BB}"/>
    <cellStyle name="Normal 157" xfId="2301" xr:uid="{4CCDBE73-0B40-47F3-B8E6-09D9296ACD9F}"/>
    <cellStyle name="Normal 157 2" xfId="5215" xr:uid="{73F78257-8DDD-414C-8964-471041C83E19}"/>
    <cellStyle name="Normal 158" xfId="2302" xr:uid="{FC84DD6A-164B-4F42-A6F0-709FC89D65D5}"/>
    <cellStyle name="Normal 158 2" xfId="5216" xr:uid="{466E2CA7-4C09-4A65-A06B-3976DE953CE0}"/>
    <cellStyle name="Normal 159" xfId="2303" xr:uid="{38647F31-83A2-4E1D-A8F0-29AFA0FA8186}"/>
    <cellStyle name="Normal 159 2" xfId="5217" xr:uid="{B6D9427D-6D51-4C21-AAE6-B703B21D406C}"/>
    <cellStyle name="Normal 16" xfId="2304" xr:uid="{C12538F5-2969-41C7-A33C-9E1C7229DF70}"/>
    <cellStyle name="Normal 16 2" xfId="2305" xr:uid="{49D48248-C633-4E9D-8AF8-88CC6DE61BA9}"/>
    <cellStyle name="Normal 16 2 2" xfId="2306" xr:uid="{A6F9F4A8-A197-4FDD-BF6F-C6DE0970149B}"/>
    <cellStyle name="Normal 16 2 2 2" xfId="5220" xr:uid="{E9D8CA22-CD10-4A0B-B07A-9AD4A5456DF2}"/>
    <cellStyle name="Normal 16 2 3" xfId="2307" xr:uid="{36E9C452-45A9-4C1B-BDA1-CE65FAC73DA2}"/>
    <cellStyle name="Normal 16 2 3 2" xfId="5221" xr:uid="{9056A058-6D37-4884-BA1E-B2D4A49BE24D}"/>
    <cellStyle name="Normal 16 2 4" xfId="2308" xr:uid="{56834E19-CE7A-4D35-AEFD-F5BFB60DA3A8}"/>
    <cellStyle name="Normal 16 2 4 2" xfId="5222" xr:uid="{6094FC7D-5F2D-4338-9D90-24E56AD8EDE9}"/>
    <cellStyle name="Normal 16 2 5" xfId="5219" xr:uid="{73051CEA-D1E3-4878-A893-CBADCA295D8A}"/>
    <cellStyle name="Normal 16 3" xfId="2309" xr:uid="{0BF11B33-6B3B-4562-BDA7-D754ECC1A8DD}"/>
    <cellStyle name="Normal 16 3 2" xfId="5223" xr:uid="{D26C1571-4ADE-410F-B279-19586F2CCF43}"/>
    <cellStyle name="Normal 16 4" xfId="2310" xr:uid="{CA6A63AF-89A6-457D-A1ED-06A87BFB11E9}"/>
    <cellStyle name="Normal 16 4 2" xfId="5224" xr:uid="{F202255E-ACAA-46FC-9EBB-8DD25DFC56B8}"/>
    <cellStyle name="Normal 16 5" xfId="2311" xr:uid="{9BF19EC3-71D3-49B8-8B7A-639DB628CFEE}"/>
    <cellStyle name="Normal 16 5 2" xfId="5225" xr:uid="{97E314B5-6ADF-40B1-B3E1-F849AA0AC74C}"/>
    <cellStyle name="Normal 16 6" xfId="2312" xr:uid="{47E40B97-2FE9-4120-A050-CD2435857AA0}"/>
    <cellStyle name="Normal 16 6 2" xfId="5226" xr:uid="{8D0ACBC6-002F-4DC7-B86B-3505109C8F3C}"/>
    <cellStyle name="Normal 16 7" xfId="5218" xr:uid="{B08FA66C-AA9D-45C1-B30D-0366B6EE4A07}"/>
    <cellStyle name="Normal 160" xfId="2313" xr:uid="{227EB77F-CABA-4FF6-A281-8623C4FFCA31}"/>
    <cellStyle name="Normal 160 2" xfId="5227" xr:uid="{8B50D21A-B1B6-433A-8A78-69E4837D5DFF}"/>
    <cellStyle name="Normal 161" xfId="2314" xr:uid="{FB052673-F3BE-4F82-B5B6-65C4696E226B}"/>
    <cellStyle name="Normal 161 2" xfId="5228" xr:uid="{976E9484-26DD-4E68-9C8E-9ACC8EF19F54}"/>
    <cellStyle name="Normal 162" xfId="2315" xr:uid="{5DA82E07-8E83-4CE9-B879-DCC6E46A7299}"/>
    <cellStyle name="Normal 163" xfId="2316" xr:uid="{E52395E9-69E4-493E-8691-12C9C0BB6E35}"/>
    <cellStyle name="Normal 164" xfId="2317" xr:uid="{AD47ECBE-C5A0-4A8D-A2C9-A36B038BCF19}"/>
    <cellStyle name="Normal 165" xfId="2318" xr:uid="{080E8FCA-E609-4078-92F1-46CF5566C642}"/>
    <cellStyle name="Normal 165 2" xfId="5229" xr:uid="{E0D2F5AB-0F7F-4231-868C-1D2239CA5073}"/>
    <cellStyle name="Normal 166" xfId="2319" xr:uid="{483BA684-9ABB-4E0B-84EB-64D545D21CF3}"/>
    <cellStyle name="Normal 166 2" xfId="5230" xr:uid="{B375A803-710A-4F9C-9369-5BD355C6BDC1}"/>
    <cellStyle name="Normal 167" xfId="2320" xr:uid="{ED3B44CB-1FB9-49D7-A2AF-1DB81E4259DD}"/>
    <cellStyle name="Normal 167 2" xfId="5231" xr:uid="{CCFB2670-9C10-475F-82D2-3A8ECA984A72}"/>
    <cellStyle name="Normal 168" xfId="2321" xr:uid="{ADBC6705-3051-4912-965E-457F80963E94}"/>
    <cellStyle name="Normal 168 2" xfId="5232" xr:uid="{998D1285-B194-4E92-B4B4-3075616282A9}"/>
    <cellStyle name="Normal 169" xfId="2322" xr:uid="{E613B310-669F-49E9-9424-A5D5FDBD26C5}"/>
    <cellStyle name="Normal 169 2" xfId="5233" xr:uid="{010F2B84-6B93-409C-8EF4-9B7FFFF5101C}"/>
    <cellStyle name="Normal 17" xfId="2323" xr:uid="{E6A52E07-F2DD-47F0-B0E6-822AE815D5AA}"/>
    <cellStyle name="Normal 17 2" xfId="2324" xr:uid="{F6D891F9-66B7-4AF6-BFB4-5B57E2C2F830}"/>
    <cellStyle name="Normal 17 2 2" xfId="2325" xr:uid="{D55165F1-2520-4AEC-A7D0-F5361C527101}"/>
    <cellStyle name="Normal 17 2 2 2" xfId="5236" xr:uid="{5F259D70-3AFA-41FE-B0B6-FF3E5A6BBE02}"/>
    <cellStyle name="Normal 17 2 3" xfId="2326" xr:uid="{35643A23-D405-4ED3-9760-DFC173C97CCD}"/>
    <cellStyle name="Normal 17 2 3 2" xfId="5237" xr:uid="{D36C380D-B7BF-4BFF-BB5C-0C83A793AEF0}"/>
    <cellStyle name="Normal 17 2 4" xfId="2327" xr:uid="{167B0AE7-D1DF-4E35-B3C9-B5CCF4BE25AE}"/>
    <cellStyle name="Normal 17 2 4 2" xfId="5238" xr:uid="{791D8AA5-26A3-4927-9DCF-F6EC4E55F85B}"/>
    <cellStyle name="Normal 17 2 5" xfId="5235" xr:uid="{78991ACD-9434-4FDD-883D-3E3A34B3D2AA}"/>
    <cellStyle name="Normal 17 3" xfId="2328" xr:uid="{2088410F-755E-4AA8-ADC3-82517BA1A6E4}"/>
    <cellStyle name="Normal 17 3 2" xfId="5239" xr:uid="{9D849FE9-B76B-4944-BCB5-822549AC64B3}"/>
    <cellStyle name="Normal 17 4" xfId="2329" xr:uid="{C390B2D8-0441-43FF-815A-C7679D0F0B9E}"/>
    <cellStyle name="Normal 17 4 2" xfId="5240" xr:uid="{3F53B555-C4FD-40DB-9106-F35094D6699C}"/>
    <cellStyle name="Normal 17 5" xfId="2330" xr:uid="{8DA89224-DD93-4EF8-9974-AE28C438EA37}"/>
    <cellStyle name="Normal 17 5 2" xfId="5241" xr:uid="{2A95A85F-D5DA-4CAB-8DE1-838C13C5EF98}"/>
    <cellStyle name="Normal 17 6" xfId="2331" xr:uid="{4D299C83-E654-476F-B7B2-B895C89745F3}"/>
    <cellStyle name="Normal 17 6 2" xfId="5242" xr:uid="{57E5C9A4-0A98-4EBB-8E76-DC13D6C9BD59}"/>
    <cellStyle name="Normal 17 7" xfId="5234" xr:uid="{BDBC4505-13EC-4D52-9BBB-305ED18CA2C2}"/>
    <cellStyle name="Normal 170" xfId="2332" xr:uid="{D4E4368C-7374-4D2D-B5E7-1AE98FCB73E7}"/>
    <cellStyle name="Normal 170 2" xfId="5243" xr:uid="{1A506FE9-EE04-4A04-8350-43A23FA16150}"/>
    <cellStyle name="Normal 171" xfId="2333" xr:uid="{5CA2A184-0F11-4795-B0AA-BFF8366C6320}"/>
    <cellStyle name="Normal 171 2" xfId="5244" xr:uid="{47865034-34FA-479D-A95D-C6D296AC5855}"/>
    <cellStyle name="Normal 172" xfId="27" xr:uid="{92099213-7A35-4EF4-8F0F-5749CB0F793C}"/>
    <cellStyle name="Normal 172 2" xfId="3059" xr:uid="{822E5238-22DB-43EF-B247-51C7E1EFEA3F}"/>
    <cellStyle name="Normal 173" xfId="3040" xr:uid="{CD5A3391-71F1-4C00-8858-396130F8F533}"/>
    <cellStyle name="Normal 173 2" xfId="2334" xr:uid="{CD8B259F-B318-440B-9067-E26BD1A64FF9}"/>
    <cellStyle name="Normal 174" xfId="4" xr:uid="{7FF107BE-3563-47FD-8A38-03722CF3A931}"/>
    <cellStyle name="Normal 174 2" xfId="2335" xr:uid="{CF3B9948-12C6-44DE-A842-55D399C3151D}"/>
    <cellStyle name="Normal 175" xfId="9" xr:uid="{B8C1D484-D0ED-4BF6-AAE3-EF21EC42A685}"/>
    <cellStyle name="Normal 176" xfId="5813" xr:uid="{EFCDC4ED-6EDA-4807-A97D-FD8DB1C1CE5B}"/>
    <cellStyle name="Normal 176 2" xfId="2336" xr:uid="{4738AC95-A5DC-4795-93CB-4528302A982B}"/>
    <cellStyle name="Normal 18" xfId="2337" xr:uid="{34360B21-6562-4AC7-B364-F44041D4A7E1}"/>
    <cellStyle name="Normal 18 2" xfId="2338" xr:uid="{378A951B-79CA-40B9-AA34-425E13FD1260}"/>
    <cellStyle name="Normal 18 2 2" xfId="2339" xr:uid="{01F1CFEE-B9F5-4FB9-88B9-789C36EBE2C3}"/>
    <cellStyle name="Normal 18 2 2 2" xfId="5247" xr:uid="{B70F75EE-0694-4678-BFED-E70E8734DBE8}"/>
    <cellStyle name="Normal 18 2 3" xfId="2340" xr:uid="{3340A2EF-9250-42B8-9107-AA3FAACD875C}"/>
    <cellStyle name="Normal 18 2 3 2" xfId="5248" xr:uid="{0B24619B-2A43-4107-A9E1-5EEA5173BD8C}"/>
    <cellStyle name="Normal 18 2 4" xfId="2341" xr:uid="{3F7DA975-0DA9-4905-8871-9BF995C893B8}"/>
    <cellStyle name="Normal 18 2 4 2" xfId="5249" xr:uid="{8E9571B0-3A79-4CD5-AE76-7B0201AD0387}"/>
    <cellStyle name="Normal 18 2 5" xfId="5246" xr:uid="{D058F9CC-16EB-46BC-B195-0EABBA87CC64}"/>
    <cellStyle name="Normal 18 3" xfId="2342" xr:uid="{AC527341-9574-4099-A085-DEAAD22FB84F}"/>
    <cellStyle name="Normal 18 3 2" xfId="5250" xr:uid="{3B689829-A14E-41F2-B047-1DE075EFCE2D}"/>
    <cellStyle name="Normal 18 4" xfId="2343" xr:uid="{3E310CE0-6BA2-4C0F-9B7C-DF6E39EFAD33}"/>
    <cellStyle name="Normal 18 4 2" xfId="5251" xr:uid="{47529E13-A3CB-475F-B122-9E3DDA89681A}"/>
    <cellStyle name="Normal 18 5" xfId="2344" xr:uid="{BC6CC5A4-8FB1-4FE8-8970-58C5A7E693B4}"/>
    <cellStyle name="Normal 18 5 2" xfId="5252" xr:uid="{6020378B-1356-4651-B5F8-D7E68F959E81}"/>
    <cellStyle name="Normal 18 6" xfId="2345" xr:uid="{517FCED4-634D-445B-94A9-06716F17FF7A}"/>
    <cellStyle name="Normal 18 6 2" xfId="5253" xr:uid="{3FDDAB26-515D-42DB-A93E-F4A84811433C}"/>
    <cellStyle name="Normal 18 7" xfId="5245" xr:uid="{E9B7D284-0657-440D-9B47-B976E88C347D}"/>
    <cellStyle name="Normal 19" xfId="2346" xr:uid="{B642F11C-91FF-484B-AFCE-60A14C4C5663}"/>
    <cellStyle name="Normal 19 2" xfId="2347" xr:uid="{E93E04B2-7056-405B-BB67-73DB72389DA4}"/>
    <cellStyle name="Normal 19 2 2" xfId="2348" xr:uid="{867BA97D-01F0-447B-8521-319480588648}"/>
    <cellStyle name="Normal 19 2 2 2" xfId="5256" xr:uid="{2A96D508-012D-488D-BAF0-FE6A9AAFCA3E}"/>
    <cellStyle name="Normal 19 2 3" xfId="2349" xr:uid="{8D438272-87A2-4ECC-8AB9-A2621ADBE326}"/>
    <cellStyle name="Normal 19 2 3 2" xfId="5257" xr:uid="{D541A18B-AAF5-472A-809B-4018BCCD3375}"/>
    <cellStyle name="Normal 19 2 4" xfId="2350" xr:uid="{1A81F733-3AEA-4659-8979-C7D5971BB542}"/>
    <cellStyle name="Normal 19 2 4 2" xfId="5258" xr:uid="{8EB6780D-E6FE-403F-9C9D-24E0972B565C}"/>
    <cellStyle name="Normal 19 2 5" xfId="5255" xr:uid="{968C0FF4-BEAA-4122-877D-859D672F50A0}"/>
    <cellStyle name="Normal 19 3" xfId="2351" xr:uid="{BAD14A37-CB28-49A6-B0C9-F444EF27CCC1}"/>
    <cellStyle name="Normal 19 3 2" xfId="5259" xr:uid="{7DB4A44F-7E9F-4718-B90D-6507A3CEC6AF}"/>
    <cellStyle name="Normal 19 4" xfId="2352" xr:uid="{901EEEB5-991E-4680-BA4D-78F463F11F3F}"/>
    <cellStyle name="Normal 19 4 2" xfId="5260" xr:uid="{670002A5-3A58-4204-8C29-6F8A55B16D29}"/>
    <cellStyle name="Normal 19 5" xfId="2353" xr:uid="{DEBF2062-9B1E-4018-879D-389D874C800A}"/>
    <cellStyle name="Normal 19 5 2" xfId="5261" xr:uid="{72D20E85-38E1-4583-91C4-33160C34ECA2}"/>
    <cellStyle name="Normal 19 6" xfId="2354" xr:uid="{A594B160-E35D-47A5-AC32-D610124A3EC6}"/>
    <cellStyle name="Normal 19 6 2" xfId="5262" xr:uid="{601A7E82-B19D-4350-A86F-A1597ADAA04D}"/>
    <cellStyle name="Normal 19 7" xfId="5254" xr:uid="{366201A7-7E24-4A2C-9315-DD15316E46A0}"/>
    <cellStyle name="Normal 2" xfId="7" xr:uid="{02DF879E-E89C-4690-9AFA-11AD99828783}"/>
    <cellStyle name="Normal 2 10" xfId="2356" xr:uid="{C059D8D9-4728-460C-AB43-AE23854CB722}"/>
    <cellStyle name="Normal 2 11" xfId="2355" xr:uid="{703D3F33-F34F-4D3D-BE0F-B3A603368F8B}"/>
    <cellStyle name="Normal 2 12" xfId="3052" xr:uid="{4E947327-C7D7-478D-99CC-A2A5573A9612}"/>
    <cellStyle name="Normal 2 2" xfId="18" xr:uid="{DED58648-E82B-462D-A361-DF7E0C9DECA8}"/>
    <cellStyle name="Normal 2 2 10" xfId="5263" xr:uid="{3193DD30-B67F-4A78-9D99-ADAA37131ADE}"/>
    <cellStyle name="Normal 2 2 2" xfId="2357" xr:uid="{FC1933FC-EDCE-461C-B6A9-C75F35D624FF}"/>
    <cellStyle name="Normal 2 2 2 2" xfId="2358" xr:uid="{22D0B9BA-BFE8-44D8-AE9C-FB2EF9E6A482}"/>
    <cellStyle name="Normal 2 2 2 3" xfId="2359" xr:uid="{41FDE95C-56D3-4FFF-92E8-121B1E419E17}"/>
    <cellStyle name="Normal 2 2 2 3 2" xfId="5264" xr:uid="{C9A4F23F-9DE1-4426-B8C5-27BA17325318}"/>
    <cellStyle name="Normal 2 2 2 4" xfId="2360" xr:uid="{E9585BA6-0E88-4662-ADE6-63263E639127}"/>
    <cellStyle name="Normal 2 2 2 4 2" xfId="5265" xr:uid="{9DA509D5-2259-46C3-87DA-6F068CE4CAF6}"/>
    <cellStyle name="Normal 2 2 2 5" xfId="2361" xr:uid="{4F5D901E-0A77-406B-B7E7-28ECCF8FAE92}"/>
    <cellStyle name="Normal 2 2 2 5 2" xfId="5266" xr:uid="{D0490C84-9F74-4DA5-8AB6-C803AA4F927E}"/>
    <cellStyle name="Normal 2 2 3" xfId="2362" xr:uid="{8BF457FF-0DF6-4AEF-8D48-AC7A67CE6A5D}"/>
    <cellStyle name="Normal 2 2 3 2" xfId="2363" xr:uid="{F1E12C91-BC9B-436D-BE26-F8E0CEE347DE}"/>
    <cellStyle name="Normal 2 2 4" xfId="2364" xr:uid="{3DE7A477-7765-4CBC-B21F-6D9E1C7DEF69}"/>
    <cellStyle name="Normal 2 2 4 2" xfId="5267" xr:uid="{3D2731EC-D55C-48E5-A17C-4DCE9867E44B}"/>
    <cellStyle name="Normal 2 2 5" xfId="2365" xr:uid="{C9B9A914-8B1E-4955-A19B-7BA97F55814F}"/>
    <cellStyle name="Normal 2 2 5 2" xfId="5268" xr:uid="{4ED22169-87AE-42FE-8A52-E9C4A3DA3554}"/>
    <cellStyle name="Normal 2 2 6" xfId="2366" xr:uid="{4A588CB7-6711-4D6F-9803-1E49D926EF08}"/>
    <cellStyle name="Normal 2 2 6 2" xfId="5269" xr:uid="{DDB61416-2480-4400-B191-A85EDAD5F831}"/>
    <cellStyle name="Normal 2 2 7" xfId="2367" xr:uid="{1999B80F-C68A-42FE-8CEB-2B2DC08EE1EE}"/>
    <cellStyle name="Normal 2 2 8" xfId="2368" xr:uid="{D033E4BC-63E5-49FF-83D4-51A3D95501AB}"/>
    <cellStyle name="Normal 2 2 9" xfId="2369" xr:uid="{8508BD6C-074F-401B-9245-AD3938906EA3}"/>
    <cellStyle name="Normal 2 2 9 2" xfId="5270" xr:uid="{4312A555-9AF6-47E3-9A4A-59986A47D3DE}"/>
    <cellStyle name="Normal 2 3" xfId="2370" xr:uid="{B04D4490-E5B2-46BE-BF90-A2709101AC0A}"/>
    <cellStyle name="Normal 2 3 2" xfId="2371" xr:uid="{AE5EB0C5-082D-4347-8872-65CB77D67593}"/>
    <cellStyle name="Normal 2 4" xfId="2372" xr:uid="{B1F51A80-C2E6-4EA9-9C57-91DB3458AA86}"/>
    <cellStyle name="Normal 2 4 2" xfId="2373" xr:uid="{E534B9FF-9289-4413-8F39-11C31C2A608B}"/>
    <cellStyle name="Normal 2 4 2 2" xfId="5272" xr:uid="{EFF2E7C5-338C-4BB0-9B67-9FEFDF343EDC}"/>
    <cellStyle name="Normal 2 4 3" xfId="2374" xr:uid="{57753E8D-BEB7-4C06-9897-EB37CAFF6805}"/>
    <cellStyle name="Normal 2 4 3 2" xfId="5273" xr:uid="{2868D8D2-A3E7-4AD0-BFE1-8B2CCAD1199E}"/>
    <cellStyle name="Normal 2 4 4" xfId="2375" xr:uid="{A02BD7FD-7F30-4755-B269-BE01EC8E6DCC}"/>
    <cellStyle name="Normal 2 4 4 2" xfId="5274" xr:uid="{87BC1E3D-B58A-45D7-8E7D-2AF8FEBD2260}"/>
    <cellStyle name="Normal 2 4 5" xfId="2376" xr:uid="{32B10569-E46A-4453-9F68-ECACCBB8CA75}"/>
    <cellStyle name="Normal 2 4 5 2" xfId="5275" xr:uid="{84CA226A-FDE0-4997-B7A7-49D89194162B}"/>
    <cellStyle name="Normal 2 4 6" xfId="5271" xr:uid="{F2FE4D01-05A2-4BDD-9E0F-F3B42360C0A7}"/>
    <cellStyle name="Normal 2 5" xfId="2377" xr:uid="{D55F6BFB-045C-49B8-B71D-EF3DCA538873}"/>
    <cellStyle name="Normal 2 5 2" xfId="2378" xr:uid="{0C029663-4821-46D6-B83A-EA3A9FFB1414}"/>
    <cellStyle name="Normal 2 5 2 2" xfId="5277" xr:uid="{8016C973-E9EE-4906-92EA-4519BBC926AD}"/>
    <cellStyle name="Normal 2 5 3" xfId="5276" xr:uid="{04F897FA-8010-4A16-B103-78A67B2F967C}"/>
    <cellStyle name="Normal 2 6" xfId="2379" xr:uid="{069E3A8B-711A-4840-960F-CFCC473AE896}"/>
    <cellStyle name="Normal 2 6 2" xfId="5278" xr:uid="{83EF8A96-8564-4D00-8204-2AF71C712018}"/>
    <cellStyle name="Normal 2 7" xfId="2380" xr:uid="{8EA4C04E-BFD4-4E80-BC64-AA1346700AAC}"/>
    <cellStyle name="Normal 2 7 2" xfId="5279" xr:uid="{ABDBEDAD-9D15-4BB2-9CFD-CE90197F98B5}"/>
    <cellStyle name="Normal 2 8" xfId="2381" xr:uid="{BA595CE3-E7F4-4A98-8D9B-8E26C1A52518}"/>
    <cellStyle name="Normal 2 8 2" xfId="5280" xr:uid="{D3209BE8-9108-4E9E-B540-2B3960B29E64}"/>
    <cellStyle name="Normal 2 9" xfId="2382" xr:uid="{C32BFB7E-B909-443B-A4D4-C9415EEA5409}"/>
    <cellStyle name="Normal 2 9 2" xfId="5281" xr:uid="{B31A822D-DC8F-4ADE-83F9-ED4EEC78E23B}"/>
    <cellStyle name="Normal 20" xfId="2383" xr:uid="{D3E1B6D3-2E65-451F-A60E-D6B923F97961}"/>
    <cellStyle name="Normal 20 2" xfId="2384" xr:uid="{29D4CE8B-6A47-45B0-A12C-278578C6A117}"/>
    <cellStyle name="Normal 20 2 2" xfId="2385" xr:uid="{7321AC8F-2DD3-40A4-9659-90FCBE5697FF}"/>
    <cellStyle name="Normal 20 2 2 2" xfId="5284" xr:uid="{CCAAB4F7-3F5E-4B30-AE53-FAFD030AF355}"/>
    <cellStyle name="Normal 20 2 3" xfId="2386" xr:uid="{C3902D7E-4DCF-42BE-A1FF-2D6A43C3300F}"/>
    <cellStyle name="Normal 20 2 3 2" xfId="5285" xr:uid="{FD788946-2DAB-4A68-BD9F-DA4857A6CCE1}"/>
    <cellStyle name="Normal 20 2 4" xfId="2387" xr:uid="{8B7078F6-ACEC-42AD-B2C8-DFA16D7444C6}"/>
    <cellStyle name="Normal 20 2 4 2" xfId="5286" xr:uid="{6144DFC5-CE0F-4255-B14F-E71E16972492}"/>
    <cellStyle name="Normal 20 2 5" xfId="5283" xr:uid="{2AE4BC3E-F490-4B93-AF3C-DD238D6F9809}"/>
    <cellStyle name="Normal 20 3" xfId="2388" xr:uid="{CEB9859B-B10D-49C9-97F0-3AD277DFA1B4}"/>
    <cellStyle name="Normal 20 3 2" xfId="5287" xr:uid="{08053A34-78C1-4A54-AC5B-8C459CB286CC}"/>
    <cellStyle name="Normal 20 4" xfId="2389" xr:uid="{168C25B2-89E0-4EF8-B511-915E40692A7D}"/>
    <cellStyle name="Normal 20 4 2" xfId="5288" xr:uid="{BBBF9393-1BE4-44D3-883A-621EB7766D3E}"/>
    <cellStyle name="Normal 20 5" xfId="2390" xr:uid="{06DFCA3A-6BA8-47C8-8EA5-08C1B568748A}"/>
    <cellStyle name="Normal 20 5 2" xfId="5289" xr:uid="{9CDBCC4C-AB15-475B-8389-9382BB063A25}"/>
    <cellStyle name="Normal 20 6" xfId="2391" xr:uid="{27B74210-276A-4B50-A6D0-7253D756BF16}"/>
    <cellStyle name="Normal 20 6 2" xfId="5290" xr:uid="{03CC1C9E-1C7D-4AA8-9DB9-5D76BCA9D766}"/>
    <cellStyle name="Normal 20 7" xfId="5282" xr:uid="{124304DE-DAC5-4E71-8195-AB8540BC2DA0}"/>
    <cellStyle name="Normal 21" xfId="2392" xr:uid="{604E8441-3466-426A-9713-0186BB9BCBD2}"/>
    <cellStyle name="Normal 21 2" xfId="2393" xr:uid="{9937286F-6FF4-46AA-9B3C-FEFD4CEEA01F}"/>
    <cellStyle name="Normal 21 2 2" xfId="2394" xr:uid="{C8E12051-2EBF-4CB7-8E7D-D982EAC6D597}"/>
    <cellStyle name="Normal 21 2 2 2" xfId="5293" xr:uid="{6306B435-CA44-4B41-8B12-B827E5C72BB4}"/>
    <cellStyle name="Normal 21 2 3" xfId="2395" xr:uid="{59675BB8-7821-49B8-8D8A-FBA242307A44}"/>
    <cellStyle name="Normal 21 2 3 2" xfId="5294" xr:uid="{E2D87FC9-4EF9-4714-BF11-ED35A1731682}"/>
    <cellStyle name="Normal 21 2 4" xfId="2396" xr:uid="{DBAEC481-C21E-41A3-B817-2E6E6525E9DB}"/>
    <cellStyle name="Normal 21 2 4 2" xfId="5295" xr:uid="{F7BA0DC3-E079-407B-B45A-F3FF94C8DC37}"/>
    <cellStyle name="Normal 21 2 5" xfId="5292" xr:uid="{14B9B0C4-2CC0-406C-B325-DDA836DAC8BA}"/>
    <cellStyle name="Normal 21 3" xfId="2397" xr:uid="{7E7EE7B8-5DA1-41EB-A783-6ECFCD624FE5}"/>
    <cellStyle name="Normal 21 3 2" xfId="5296" xr:uid="{D1431647-A1BD-4CF6-9555-1FBED4500D6B}"/>
    <cellStyle name="Normal 21 4" xfId="2398" xr:uid="{48421338-2A85-48FC-A364-D6DE11882EC4}"/>
    <cellStyle name="Normal 21 4 2" xfId="5297" xr:uid="{5EFF9EB6-73BE-4EE9-BB2F-07708C65F7E4}"/>
    <cellStyle name="Normal 21 5" xfId="2399" xr:uid="{105D97A0-814E-4049-A333-8D6619C148F3}"/>
    <cellStyle name="Normal 21 5 2" xfId="5298" xr:uid="{4145786B-44D9-42A8-8745-C1AF4D24E279}"/>
    <cellStyle name="Normal 21 6" xfId="2400" xr:uid="{1EC7F584-71DA-4246-ABE1-46B7217F6F56}"/>
    <cellStyle name="Normal 21 6 2" xfId="5299" xr:uid="{FF359037-3005-4E75-BF44-D0FFCCC1BDCA}"/>
    <cellStyle name="Normal 21 7" xfId="5291" xr:uid="{64BC99A2-2794-405E-931D-6EA8BB5A1EBA}"/>
    <cellStyle name="Normal 22" xfId="2401" xr:uid="{4D30CC51-7826-4283-9E09-929E9FE97CC9}"/>
    <cellStyle name="Normal 22 2" xfId="2402" xr:uid="{04E41852-D4C9-4F47-BA3E-1DEBF895129B}"/>
    <cellStyle name="Normal 22 2 2" xfId="2403" xr:uid="{CC22E2C9-422E-4E76-AB5A-9993FBF2CC20}"/>
    <cellStyle name="Normal 22 2 2 2" xfId="5302" xr:uid="{4D62A626-2D48-4561-97BF-5FE8CF2FCBFD}"/>
    <cellStyle name="Normal 22 2 3" xfId="2404" xr:uid="{BEBADC65-37B4-49D1-AC5E-B08BBE9E3E68}"/>
    <cellStyle name="Normal 22 2 3 2" xfId="5303" xr:uid="{707E0DC4-B154-44DC-9C6B-8A451CC87242}"/>
    <cellStyle name="Normal 22 2 4" xfId="2405" xr:uid="{C1D8F430-B00C-41B5-80F8-DE9EE65D085F}"/>
    <cellStyle name="Normal 22 2 4 2" xfId="5304" xr:uid="{7168FFC6-35F2-429F-B640-5E12B2641A96}"/>
    <cellStyle name="Normal 22 2 5" xfId="5301" xr:uid="{F2E22B49-6A3F-4B39-8343-323B711D27FF}"/>
    <cellStyle name="Normal 22 3" xfId="2406" xr:uid="{2E099B83-EBDD-4231-A87F-F9E6BC162088}"/>
    <cellStyle name="Normal 22 3 2" xfId="5305" xr:uid="{F2889983-9015-4BA1-B643-032A9DEF93D4}"/>
    <cellStyle name="Normal 22 4" xfId="2407" xr:uid="{818338AE-B5BE-4557-B79D-A601410C4C69}"/>
    <cellStyle name="Normal 22 4 2" xfId="5306" xr:uid="{1DBEB35E-C9E8-4340-8A85-90536E358B82}"/>
    <cellStyle name="Normal 22 5" xfId="2408" xr:uid="{94541AB3-9533-4FE3-80DC-B4CCCF2DD30E}"/>
    <cellStyle name="Normal 22 5 2" xfId="5307" xr:uid="{E76C92B6-A2C5-4E62-811A-A7E2485D55D9}"/>
    <cellStyle name="Normal 22 6" xfId="2409" xr:uid="{C6CE339E-26C7-488F-933C-78ECFA748694}"/>
    <cellStyle name="Normal 22 6 2" xfId="5308" xr:uid="{D8A0DD0B-17B0-4558-8FDB-904598DB92C9}"/>
    <cellStyle name="Normal 22 7" xfId="5300" xr:uid="{919A6FE5-01B9-41FF-8C6A-2C9B845D0D18}"/>
    <cellStyle name="Normal 23" xfId="2410" xr:uid="{F775CE6C-C98B-4E1E-8293-CC67F6FB0A31}"/>
    <cellStyle name="Normal 23 2" xfId="2411" xr:uid="{94000E02-B88B-4BDC-ACE9-F7C0801D214A}"/>
    <cellStyle name="Normal 23 2 2" xfId="2412" xr:uid="{36154DAA-B54C-4FC4-A9C5-65840432D840}"/>
    <cellStyle name="Normal 23 2 2 2" xfId="5311" xr:uid="{9D5E100D-79D3-4FA6-B2C5-3D5D329178BB}"/>
    <cellStyle name="Normal 23 2 3" xfId="2413" xr:uid="{91BB7E0E-68E4-435B-9878-79E330504C41}"/>
    <cellStyle name="Normal 23 2 3 2" xfId="5312" xr:uid="{FA77F30D-372D-42C6-ABCB-A14321E7DAC0}"/>
    <cellStyle name="Normal 23 2 4" xfId="2414" xr:uid="{A094F37D-D1E3-44D1-BE3A-FB5EF67CE351}"/>
    <cellStyle name="Normal 23 2 4 2" xfId="5313" xr:uid="{C4C2F1E8-4A56-425F-ADBA-9A2DA710D7FE}"/>
    <cellStyle name="Normal 23 2 5" xfId="5310" xr:uid="{B678C1B4-765D-4D1A-8621-76727E3797B0}"/>
    <cellStyle name="Normal 23 3" xfId="2415" xr:uid="{9F99E4D6-CCF8-46F1-B052-C0606A982EA3}"/>
    <cellStyle name="Normal 23 3 2" xfId="5314" xr:uid="{B20C6D4F-1F54-4FD6-ACC1-C54A72593952}"/>
    <cellStyle name="Normal 23 4" xfId="2416" xr:uid="{A8130CBB-8F97-43DC-B452-77AD14E42C21}"/>
    <cellStyle name="Normal 23 4 2" xfId="5315" xr:uid="{86E60BD3-C67B-4092-991E-F2C3952D1753}"/>
    <cellStyle name="Normal 23 5" xfId="2417" xr:uid="{9268C13A-3A9C-433C-A6DE-59B94ABC7B9C}"/>
    <cellStyle name="Normal 23 5 2" xfId="5316" xr:uid="{FEFBEFF0-0C1E-4AA5-98F7-210AECEBE72E}"/>
    <cellStyle name="Normal 23 6" xfId="2418" xr:uid="{4944C6C9-A843-4153-95C5-6859C60EE0BD}"/>
    <cellStyle name="Normal 23 6 2" xfId="5317" xr:uid="{3DE1854D-40D5-407F-A1AF-06202DCA3AE7}"/>
    <cellStyle name="Normal 23 7" xfId="5309" xr:uid="{CD624884-F075-49A6-89B2-2F0903B0FCC7}"/>
    <cellStyle name="Normal 24" xfId="2419" xr:uid="{F93D1469-32E1-409F-B760-DE64FF3D1E57}"/>
    <cellStyle name="Normal 24 2" xfId="2420" xr:uid="{989142A2-B2F3-4BF1-B367-73379A63CAED}"/>
    <cellStyle name="Normal 24 2 2" xfId="2421" xr:uid="{052DE0BF-F047-42E2-AF5E-98662425163A}"/>
    <cellStyle name="Normal 24 2 2 2" xfId="5320" xr:uid="{66AD1DA3-C589-4E01-A320-046150A6C742}"/>
    <cellStyle name="Normal 24 2 3" xfId="2422" xr:uid="{1A059E96-22E1-49A3-9BE1-E3D3B617001A}"/>
    <cellStyle name="Normal 24 2 3 2" xfId="5321" xr:uid="{192012F9-3E70-46E2-8E10-A799F883DEA0}"/>
    <cellStyle name="Normal 24 2 4" xfId="2423" xr:uid="{1A2D56BF-AD1B-4856-BC6C-1AD58616A819}"/>
    <cellStyle name="Normal 24 2 4 2" xfId="5322" xr:uid="{3D5270F6-AABC-4785-9E70-C69BEC893530}"/>
    <cellStyle name="Normal 24 2 5" xfId="5319" xr:uid="{AC42E36E-0D0C-4527-BD68-0A459B9C08AA}"/>
    <cellStyle name="Normal 24 3" xfId="2424" xr:uid="{0440EC10-75BD-4091-B0BF-410F804FC945}"/>
    <cellStyle name="Normal 24 3 2" xfId="5323" xr:uid="{832A5F37-F412-4D6B-9119-51F44BD2EC5E}"/>
    <cellStyle name="Normal 24 4" xfId="2425" xr:uid="{BA52CD02-5088-495C-9459-896143C10882}"/>
    <cellStyle name="Normal 24 4 2" xfId="5324" xr:uid="{4C8073CB-DE07-4530-A10A-391C92EB597B}"/>
    <cellStyle name="Normal 24 5" xfId="2426" xr:uid="{28A4A3B7-6701-460D-B669-AF637C1C8667}"/>
    <cellStyle name="Normal 24 5 2" xfId="5325" xr:uid="{6C5B9270-D43F-4CE8-BC88-5D6277AAD1E3}"/>
    <cellStyle name="Normal 24 6" xfId="2427" xr:uid="{EF14C693-3FC3-47E2-9D44-B59C415F940C}"/>
    <cellStyle name="Normal 24 6 2" xfId="5326" xr:uid="{4B6CFB26-7741-4313-A779-05E7B5937750}"/>
    <cellStyle name="Normal 24 7" xfId="5318" xr:uid="{389CF6DE-4A51-4C5F-8D8B-A3721DBFFBFE}"/>
    <cellStyle name="Normal 25" xfId="2428" xr:uid="{06CFDA8F-F4F9-45BD-B6B8-ECB374B99A39}"/>
    <cellStyle name="Normal 25 2" xfId="2429" xr:uid="{F170078E-2550-4DF2-BC06-3F81DC4E250D}"/>
    <cellStyle name="Normal 25 2 2" xfId="2430" xr:uid="{888C147A-E0E6-45E8-A17A-7C21FBF17B29}"/>
    <cellStyle name="Normal 25 2 2 2" xfId="5329" xr:uid="{D254C874-6199-4C7B-9F71-32E2ABC14AE4}"/>
    <cellStyle name="Normal 25 2 3" xfId="2431" xr:uid="{C2B46CDD-3FC8-4F19-9CBE-D3C673F23CBC}"/>
    <cellStyle name="Normal 25 2 3 2" xfId="5330" xr:uid="{01A1FA36-04B1-4D40-A374-0C0F85D8D3F1}"/>
    <cellStyle name="Normal 25 2 4" xfId="2432" xr:uid="{0AF9220B-68A9-4BEC-A672-5877D5DEA96C}"/>
    <cellStyle name="Normal 25 2 4 2" xfId="5331" xr:uid="{FBACFFB1-16AA-412E-908E-E5A4F2F2F9BB}"/>
    <cellStyle name="Normal 25 2 5" xfId="5328" xr:uid="{39AC51B8-9BE0-4B7B-A961-A5EB933DF43E}"/>
    <cellStyle name="Normal 25 3" xfId="2433" xr:uid="{1034DA7A-3E04-4A3E-B576-82FCEFE2F368}"/>
    <cellStyle name="Normal 25 3 2" xfId="5332" xr:uid="{D63BBFD2-5E9A-47D9-B9CF-AF223B84B26D}"/>
    <cellStyle name="Normal 25 4" xfId="2434" xr:uid="{1B7743AF-8F49-400F-BC6F-D09D9A71D7D8}"/>
    <cellStyle name="Normal 25 4 2" xfId="5333" xr:uid="{8B8D0352-EF7B-40C0-9CFB-54C1CFCC3598}"/>
    <cellStyle name="Normal 25 5" xfId="2435" xr:uid="{39043B34-0082-47EE-B03E-8CA77D6A2138}"/>
    <cellStyle name="Normal 25 5 2" xfId="5334" xr:uid="{9C1C189F-5244-410D-9B28-C1A50F9DB012}"/>
    <cellStyle name="Normal 25 6" xfId="2436" xr:uid="{9A48F110-5DAF-40F3-B76E-0E915C7493FF}"/>
    <cellStyle name="Normal 25 6 2" xfId="5335" xr:uid="{37B553BD-5714-4943-92BD-1DB2AA24ACBD}"/>
    <cellStyle name="Normal 25 7" xfId="5327" xr:uid="{E56FFF05-4263-4A0E-A316-2E00AA3E8540}"/>
    <cellStyle name="Normal 26" xfId="2437" xr:uid="{EE014A81-C5F5-489C-8F15-1343E64C038B}"/>
    <cellStyle name="Normal 26 2" xfId="2438" xr:uid="{F86ED7DC-2D82-4C6D-A95A-E4AA7543F0DE}"/>
    <cellStyle name="Normal 26 2 2" xfId="2439" xr:uid="{6A36B6E0-5DBE-4FC1-A512-22C174709855}"/>
    <cellStyle name="Normal 26 2 2 2" xfId="5338" xr:uid="{C0840366-EBE9-4E55-8E8C-570644C38D09}"/>
    <cellStyle name="Normal 26 2 3" xfId="2440" xr:uid="{DB3FF66E-335C-4437-AD72-78FB6974FB01}"/>
    <cellStyle name="Normal 26 2 3 2" xfId="5339" xr:uid="{7835B58D-733C-4855-B237-2836DDD1069A}"/>
    <cellStyle name="Normal 26 2 4" xfId="2441" xr:uid="{994D64CE-306A-4209-8759-3AC86EF6D614}"/>
    <cellStyle name="Normal 26 2 4 2" xfId="5340" xr:uid="{32712CA1-EBBD-4E3D-83DE-84FE61D1573C}"/>
    <cellStyle name="Normal 26 2 5" xfId="5337" xr:uid="{7FBEAC46-257D-4462-BC2E-29DD777EC3C5}"/>
    <cellStyle name="Normal 26 3" xfId="2442" xr:uid="{F53971CA-387F-4ABD-9761-E08EA1DD6543}"/>
    <cellStyle name="Normal 26 3 2" xfId="5341" xr:uid="{3E04B024-44AD-4144-8727-A015EBF210E1}"/>
    <cellStyle name="Normal 26 4" xfId="2443" xr:uid="{B744C76C-5B42-4508-A441-AFE24FC5341B}"/>
    <cellStyle name="Normal 26 4 2" xfId="5342" xr:uid="{BF91ED89-3144-4F90-80B3-9934875CA321}"/>
    <cellStyle name="Normal 26 5" xfId="2444" xr:uid="{0953A8EB-60BB-4712-A5CA-D3074986252B}"/>
    <cellStyle name="Normal 26 5 2" xfId="5343" xr:uid="{0B6A0E39-2DA2-4649-9F20-0BEE896E0B0A}"/>
    <cellStyle name="Normal 26 6" xfId="2445" xr:uid="{0833E78A-1A3F-43DD-8551-4132BCA7C142}"/>
    <cellStyle name="Normal 26 6 2" xfId="5344" xr:uid="{8C7B1471-33F4-4990-AD3D-65C80B086B27}"/>
    <cellStyle name="Normal 26 7" xfId="5336" xr:uid="{484FA850-6608-4874-907C-8033B0BB6A03}"/>
    <cellStyle name="Normal 27" xfId="2446" xr:uid="{3169344E-35FE-4196-BEB8-0D878DC7F39B}"/>
    <cellStyle name="Normal 28" xfId="2447" xr:uid="{D4E4B975-776F-4589-96BC-3225ED036221}"/>
    <cellStyle name="Normal 29" xfId="2448" xr:uid="{65B44441-7292-4362-B9F9-4BACB24E872A}"/>
    <cellStyle name="Normal 3" xfId="11" xr:uid="{55204197-6F2B-4FED-B415-2C54F4400733}"/>
    <cellStyle name="Normal 3 10" xfId="2449" xr:uid="{3799543C-794A-4AFE-BB9A-F32E9FDDA33A}"/>
    <cellStyle name="Normal 3 10 2" xfId="5345" xr:uid="{8EA64758-F59B-4E0D-8F2C-8F171B501E98}"/>
    <cellStyle name="Normal 3 11" xfId="2450" xr:uid="{50550FB4-9781-4B86-8C66-3ADCC0D16248}"/>
    <cellStyle name="Normal 3 12" xfId="3062" xr:uid="{5C93B266-465B-4715-888E-D00C20A36298}"/>
    <cellStyle name="Normal 3 2" xfId="19" xr:uid="{A29ECCED-EAD0-41EA-A88A-1D85CCE88630}"/>
    <cellStyle name="Normal 3 2 10" xfId="2451" xr:uid="{B5FB3510-80B2-4C5E-BCE9-7DC0B3A96213}"/>
    <cellStyle name="Normal 3 2 10 2" xfId="5346" xr:uid="{6F2D23F7-F962-432D-8129-06F306DB821D}"/>
    <cellStyle name="Normal 3 2 11" xfId="3053" xr:uid="{DF300F61-399A-42B1-9187-C0B7FEF3AEA3}"/>
    <cellStyle name="Normal 3 2 2" xfId="2452" xr:uid="{4EA060DC-0C43-4A18-8686-D6B34167FBDF}"/>
    <cellStyle name="Normal 3 2 2 2" xfId="2453" xr:uid="{3DB205AE-6D32-43BA-A95C-7A64B46C8016}"/>
    <cellStyle name="Normal 3 2 2 2 2" xfId="2454" xr:uid="{1E40AA3B-5299-4938-8787-58C34865261A}"/>
    <cellStyle name="Normal 3 2 2 2 2 2" xfId="5349" xr:uid="{8FE83E69-9314-4376-AB4C-DB5D1938A3A5}"/>
    <cellStyle name="Normal 3 2 2 2 3" xfId="5348" xr:uid="{66BD4A8C-A26C-4394-A494-359A8929E60F}"/>
    <cellStyle name="Normal 3 2 2 3" xfId="2455" xr:uid="{6DEA2059-9ACD-41F4-94A3-BF2681F98653}"/>
    <cellStyle name="Normal 3 2 2 3 2" xfId="5350" xr:uid="{3C3AD4CF-E195-4D30-B440-2B7A6E945C34}"/>
    <cellStyle name="Normal 3 2 2 4" xfId="2456" xr:uid="{655698CB-2AFF-4D96-B805-F4A0EA848BA7}"/>
    <cellStyle name="Normal 3 2 2 4 2" xfId="5351" xr:uid="{BEE11AFF-1D0C-433D-A7A4-EFCAEEF93469}"/>
    <cellStyle name="Normal 3 2 2 5" xfId="2457" xr:uid="{A0757A57-C092-4A38-B92F-F33FD1B4BF8B}"/>
    <cellStyle name="Normal 3 2 2 5 2" xfId="5352" xr:uid="{FA4F8443-09B1-476B-B141-A2CE7805F7CD}"/>
    <cellStyle name="Normal 3 2 2 6" xfId="5347" xr:uid="{95203917-C5D8-4F53-8EFC-F33BEB63807F}"/>
    <cellStyle name="Normal 3 2 3" xfId="2458" xr:uid="{5AAB0226-7902-4569-AF17-F68EF638B710}"/>
    <cellStyle name="Normal 3 2 4" xfId="2459" xr:uid="{5B1A6ECF-8B8D-47EE-A827-A634FAA1CD42}"/>
    <cellStyle name="Normal 3 2 4 2" xfId="5353" xr:uid="{3C3035E9-4A98-4CE7-A651-DD0F5C05B2BF}"/>
    <cellStyle name="Normal 3 2 5" xfId="2460" xr:uid="{E7C23AB8-719E-48E0-827B-130B5DBB3950}"/>
    <cellStyle name="Normal 3 2 5 2" xfId="5354" xr:uid="{3C65C793-B31C-4717-BA2A-1A45766BFC25}"/>
    <cellStyle name="Normal 3 2 6" xfId="2461" xr:uid="{1B8578DC-4E21-4A05-BC17-04A052337902}"/>
    <cellStyle name="Normal 3 2 6 2" xfId="5355" xr:uid="{83433EDD-2CA6-44FA-A98B-3675F8F4A846}"/>
    <cellStyle name="Normal 3 2 7" xfId="2462" xr:uid="{C70C9A4A-ED1F-489A-822A-72A5D466DED7}"/>
    <cellStyle name="Normal 3 2 8" xfId="2463" xr:uid="{DC7B5E06-EED6-45FA-9FE6-FBC049281604}"/>
    <cellStyle name="Normal 3 2 8 2" xfId="5356" xr:uid="{D53F7145-7551-4FE1-B508-16073926AE79}"/>
    <cellStyle name="Normal 3 2 9" xfId="2464" xr:uid="{9E660E01-E7FD-4E3A-8D8B-B72A0EFCE680}"/>
    <cellStyle name="Normal 3 2 9 2" xfId="5357" xr:uid="{726178BA-BD72-4E78-9C42-DD36D537E557}"/>
    <cellStyle name="Normal 3 3" xfId="2465" xr:uid="{C3972ED7-C781-4E38-BFF5-2F8A84E44D46}"/>
    <cellStyle name="Normal 3 3 2" xfId="2466" xr:uid="{3895A568-FFE8-4C7B-ABA4-FBB7DAACCFA2}"/>
    <cellStyle name="Normal 3 4" xfId="2467" xr:uid="{0B319C35-F37C-4C6A-A7F4-2740C1ABA786}"/>
    <cellStyle name="Normal 3 4 2" xfId="2468" xr:uid="{86AC53A5-3EA1-43CD-8482-EA21B172C153}"/>
    <cellStyle name="Normal 3 4 2 2" xfId="5359" xr:uid="{CAD995FB-7ADA-4DA1-8F67-A5D839F7E22A}"/>
    <cellStyle name="Normal 3 4 3" xfId="2469" xr:uid="{CC3B04D8-C842-46A2-A4E2-F4A23B158E96}"/>
    <cellStyle name="Normal 3 4 3 2" xfId="5360" xr:uid="{3B45A67C-8593-422B-9C36-8CA8F25E1F08}"/>
    <cellStyle name="Normal 3 4 4" xfId="2470" xr:uid="{D64FD169-43F0-40D2-A6D9-3C2B4FD7DB42}"/>
    <cellStyle name="Normal 3 4 4 2" xfId="5361" xr:uid="{20A063D4-0925-4D25-9EA6-70E72B56DF28}"/>
    <cellStyle name="Normal 3 4 5" xfId="2471" xr:uid="{8A92A5C5-FD0A-43E4-B97B-8D685781C0C0}"/>
    <cellStyle name="Normal 3 4 5 2" xfId="5362" xr:uid="{A7A53BCC-1A8C-40D1-952E-D2995D8CD09F}"/>
    <cellStyle name="Normal 3 4 6" xfId="5358" xr:uid="{A1AB1661-7AB5-4447-9F87-5B3822D0AD7E}"/>
    <cellStyle name="Normal 3 5" xfId="2472" xr:uid="{C50F42BD-CEDE-4D6D-92F1-5A9623D05C63}"/>
    <cellStyle name="Normal 3 6" xfId="2473" xr:uid="{CE1DFEDD-6715-426E-983E-4475A1539976}"/>
    <cellStyle name="Normal 3 6 2" xfId="5363" xr:uid="{4822D25E-6455-4E6F-90B9-B4E8ADA17D8D}"/>
    <cellStyle name="Normal 3 7" xfId="2474" xr:uid="{3368DD92-3FFD-4E87-853F-49381CC9F0D0}"/>
    <cellStyle name="Normal 3 7 2" xfId="5364" xr:uid="{0FD70BE6-D8AC-4DF7-B78D-DE391F5E99FE}"/>
    <cellStyle name="Normal 3 8" xfId="2475" xr:uid="{46419262-1E38-4A2C-A489-2B1E1BBE0627}"/>
    <cellStyle name="Normal 3 8 2" xfId="5365" xr:uid="{A8ED14A4-CDEE-4C31-84AF-22751FCB30C0}"/>
    <cellStyle name="Normal 3 9" xfId="2476" xr:uid="{F15F3AC8-2254-48C2-A1E4-D726CB4D926B}"/>
    <cellStyle name="Normal 3 9 2" xfId="5366" xr:uid="{3260A424-6951-44E5-9E18-ED930DCE2EE3}"/>
    <cellStyle name="Normal 30" xfId="2477" xr:uid="{D918A525-127E-4520-B6AC-CA8DCCE255A1}"/>
    <cellStyle name="Normal 30 2" xfId="2478" xr:uid="{68340CE9-4AD9-4DF0-A4A5-D4B0CC2301E2}"/>
    <cellStyle name="Normal 30 2 2" xfId="5368" xr:uid="{CB307AE3-F7A7-43BC-BDD2-4349D8739C6E}"/>
    <cellStyle name="Normal 30 3" xfId="2479" xr:uid="{D1410AFA-798E-449C-969F-2AA7A535C7A8}"/>
    <cellStyle name="Normal 30 3 2" xfId="5369" xr:uid="{B35F769F-6536-46C7-830C-ACFEEDA047F3}"/>
    <cellStyle name="Normal 30 4" xfId="2480" xr:uid="{98B117EC-7D16-4E4A-8697-5232C2E15805}"/>
    <cellStyle name="Normal 30 4 2" xfId="5370" xr:uid="{A33BFDAC-7E05-40D8-A679-D435299D7668}"/>
    <cellStyle name="Normal 30 5" xfId="5367" xr:uid="{CFFB1F16-B79F-422C-9BB0-636A09F3617D}"/>
    <cellStyle name="Normal 31" xfId="2481" xr:uid="{074A30C1-E3DB-4028-B425-16CDAA3F0CAC}"/>
    <cellStyle name="Normal 31 2" xfId="2482" xr:uid="{DC0FCF6B-DB80-436D-A19B-A7B4CFC7D499}"/>
    <cellStyle name="Normal 31 2 2" xfId="5372" xr:uid="{DB0381D1-F671-4160-8138-68DCB5B50618}"/>
    <cellStyle name="Normal 31 3" xfId="2483" xr:uid="{5A225A19-E047-4E8A-A3D5-C7E468347EC2}"/>
    <cellStyle name="Normal 31 3 2" xfId="5373" xr:uid="{3CE839F5-DA8A-4CA2-8D88-94B68A47D40C}"/>
    <cellStyle name="Normal 31 4" xfId="2484" xr:uid="{6B56406B-B7F1-40EA-9C15-48F810D654F9}"/>
    <cellStyle name="Normal 31 4 2" xfId="5374" xr:uid="{BC47C91D-F357-4542-B2BE-8BE0EDDCCCF5}"/>
    <cellStyle name="Normal 31 5" xfId="5371" xr:uid="{96731B7F-63D6-4A45-8253-7D34F64E4D35}"/>
    <cellStyle name="Normal 32" xfId="2485" xr:uid="{B5F5A077-F116-4ABA-98F7-7241399C54E2}"/>
    <cellStyle name="Normal 32 2" xfId="2486" xr:uid="{8DAB5260-56E9-487F-B81C-7A1DE46C6F0D}"/>
    <cellStyle name="Normal 32 2 2" xfId="5376" xr:uid="{D87D3B42-B718-4EB4-8783-269896FDB668}"/>
    <cellStyle name="Normal 32 3" xfId="2487" xr:uid="{2F09E28D-C715-45EB-85EB-A2B872922670}"/>
    <cellStyle name="Normal 32 3 2" xfId="5377" xr:uid="{486442ED-94E9-4139-AFFB-74CF37A9BA89}"/>
    <cellStyle name="Normal 32 4" xfId="2488" xr:uid="{B8D4DAEE-61C3-4C0C-957B-6C1CEFF475F3}"/>
    <cellStyle name="Normal 32 4 2" xfId="5378" xr:uid="{492DF228-D47F-4462-AEB0-6F6BA3C2E69C}"/>
    <cellStyle name="Normal 32 5" xfId="5375" xr:uid="{69DCDA1D-0C01-4982-843A-47C7684FE120}"/>
    <cellStyle name="Normal 33" xfId="2489" xr:uid="{C5FE5976-2E16-45F5-A2C9-6C88264C7EC0}"/>
    <cellStyle name="Normal 33 2" xfId="2490" xr:uid="{3CCFC873-6743-4C28-9D27-2A709035CA12}"/>
    <cellStyle name="Normal 33 2 2" xfId="5380" xr:uid="{69AFB6B8-911B-4CAB-8087-EC44182748D6}"/>
    <cellStyle name="Normal 33 3" xfId="2491" xr:uid="{48AD6F2A-9FEA-4FC3-B841-F1BB70284770}"/>
    <cellStyle name="Normal 33 3 2" xfId="5381" xr:uid="{EA33DD5C-5280-430A-B86E-C891F51263F8}"/>
    <cellStyle name="Normal 33 4" xfId="2492" xr:uid="{8B94FADC-9548-4A8E-B41C-BACDC3D5576B}"/>
    <cellStyle name="Normal 33 4 2" xfId="5382" xr:uid="{C88326C5-68BA-44FE-8712-8686041C55B5}"/>
    <cellStyle name="Normal 33 5" xfId="5379" xr:uid="{CAD2459A-4521-478A-BD39-F5B6C6E969CC}"/>
    <cellStyle name="Normal 34" xfId="2493" xr:uid="{78781E47-AF82-44C3-A5D8-7371894D2985}"/>
    <cellStyle name="Normal 34 2" xfId="2494" xr:uid="{639344DC-BFAD-4CCA-BF37-B18D8714A365}"/>
    <cellStyle name="Normal 34 2 2" xfId="5384" xr:uid="{1545EA91-F965-496D-A0FA-10FA0580710C}"/>
    <cellStyle name="Normal 34 3" xfId="2495" xr:uid="{D8E36B03-58BC-42FE-9E4A-9A540A2EF615}"/>
    <cellStyle name="Normal 34 3 2" xfId="5385" xr:uid="{35959D56-468F-4486-A3F0-9845ED2B27EB}"/>
    <cellStyle name="Normal 34 4" xfId="2496" xr:uid="{616D7AF2-B6E1-432D-94E4-E973185D782F}"/>
    <cellStyle name="Normal 34 4 2" xfId="5386" xr:uid="{B5BFA002-7D4D-4FC0-A7A7-35DC9FE4C0CD}"/>
    <cellStyle name="Normal 34 5" xfId="5383" xr:uid="{B961A1FB-74F2-42C8-90BB-F2E131587481}"/>
    <cellStyle name="Normal 35" xfId="2497" xr:uid="{200446AF-CD14-4831-9D05-027C2E080635}"/>
    <cellStyle name="Normal 35 2" xfId="2498" xr:uid="{F71602B6-6052-4506-9EE8-E93D0B40DEE5}"/>
    <cellStyle name="Normal 35 2 2" xfId="5388" xr:uid="{6292D260-5382-4BA5-8082-F12511662ACE}"/>
    <cellStyle name="Normal 35 3" xfId="2499" xr:uid="{3537AB4B-0C28-4101-A23D-DB3BF47B1E36}"/>
    <cellStyle name="Normal 35 3 2" xfId="5389" xr:uid="{05E61019-E919-4D26-B09C-DA6B8288B174}"/>
    <cellStyle name="Normal 35 4" xfId="2500" xr:uid="{768801FA-0B8A-423D-A656-99D467AB57D5}"/>
    <cellStyle name="Normal 35 4 2" xfId="5390" xr:uid="{EDFE5F12-CA68-4D46-BE30-3E571B4E1965}"/>
    <cellStyle name="Normal 35 5" xfId="5387" xr:uid="{0F678CE3-1412-4939-BE15-4AE63E89A0B4}"/>
    <cellStyle name="Normal 36" xfId="2501" xr:uid="{FE6B3004-EFA8-4F92-9D6D-42482E690DAC}"/>
    <cellStyle name="Normal 36 2" xfId="2502" xr:uid="{54F76AFB-BE96-4B16-B130-9B289DD0E634}"/>
    <cellStyle name="Normal 36 2 2" xfId="5392" xr:uid="{A8CFFC7D-58D6-42A0-B053-094DC62E3D60}"/>
    <cellStyle name="Normal 36 3" xfId="2503" xr:uid="{73A97043-A127-4F1B-8AEF-B1593C1911E2}"/>
    <cellStyle name="Normal 36 3 2" xfId="5393" xr:uid="{6C593987-4B7F-4E93-8C92-56F7680EE49B}"/>
    <cellStyle name="Normal 36 4" xfId="2504" xr:uid="{9B4930DD-ECF5-4B89-9295-929E95847855}"/>
    <cellStyle name="Normal 36 4 2" xfId="5394" xr:uid="{42F9B228-489D-4C9E-B6B3-5FEB1CFB2610}"/>
    <cellStyle name="Normal 36 5" xfId="5391" xr:uid="{6D047693-5F53-426F-95BA-B855BABF3483}"/>
    <cellStyle name="Normal 37" xfId="2505" xr:uid="{D9F9AEE1-BF64-4840-8F4F-77022390D8D8}"/>
    <cellStyle name="Normal 37 2" xfId="2506" xr:uid="{61125E79-88AB-43AE-BCD9-4B5D0EC4C738}"/>
    <cellStyle name="Normal 37 2 2" xfId="5396" xr:uid="{B5C5E6B8-FEAB-4857-BBE0-5FFED03FFAE7}"/>
    <cellStyle name="Normal 37 3" xfId="2507" xr:uid="{AEB2D13C-25A3-46C8-B594-6239B8F5BBBC}"/>
    <cellStyle name="Normal 37 3 2" xfId="5397" xr:uid="{027B80A9-E3D0-4585-8961-B55A0CE947BF}"/>
    <cellStyle name="Normal 37 4" xfId="2508" xr:uid="{68B9B511-9AC1-4817-A4E3-4701DBE28947}"/>
    <cellStyle name="Normal 37 4 2" xfId="5398" xr:uid="{8E655902-E74F-4EF8-A789-9BDF9DFD0FAC}"/>
    <cellStyle name="Normal 37 5" xfId="5395" xr:uid="{B79066E7-1492-44DD-B707-789A49B2E4A1}"/>
    <cellStyle name="Normal 38" xfId="2509" xr:uid="{D4D0B8B4-550A-45B9-A0EE-4450A75EE6ED}"/>
    <cellStyle name="Normal 38 2" xfId="2510" xr:uid="{132F849E-062C-4A76-B98C-1469E8BBB0B9}"/>
    <cellStyle name="Normal 38 2 2" xfId="5400" xr:uid="{20519130-FFFB-4CB8-8815-62FC7B56632B}"/>
    <cellStyle name="Normal 38 3" xfId="2511" xr:uid="{63F7CFB1-4C43-4DB2-8789-76DA7EB32FE1}"/>
    <cellStyle name="Normal 38 3 2" xfId="5401" xr:uid="{40A818CC-AC95-4C3D-9F56-74FEDADC2401}"/>
    <cellStyle name="Normal 38 4" xfId="2512" xr:uid="{38389DC7-630C-428D-9976-0F9F5B7D52D5}"/>
    <cellStyle name="Normal 38 4 2" xfId="5402" xr:uid="{FE7BA4F6-2E7F-4BC0-B9B1-1629ECE9B1DC}"/>
    <cellStyle name="Normal 38 5" xfId="5399" xr:uid="{6DF83923-37F4-4FA4-BC6B-3E848A85FDF7}"/>
    <cellStyle name="Normal 39" xfId="2513" xr:uid="{DB4CFAF7-D6E2-4CFA-8487-FB7E2520C94E}"/>
    <cellStyle name="Normal 39 2" xfId="2514" xr:uid="{B537315E-E532-4E56-BB44-EAA9C8867D36}"/>
    <cellStyle name="Normal 39 2 2" xfId="5404" xr:uid="{1F5B9A6E-B272-4D3B-8FD8-2ECDA15797A7}"/>
    <cellStyle name="Normal 39 3" xfId="2515" xr:uid="{DC03B80C-7378-484A-8F15-22DDE92A0EBD}"/>
    <cellStyle name="Normal 39 3 2" xfId="5405" xr:uid="{B177CC14-8B32-4683-8A3A-A704D2508AF4}"/>
    <cellStyle name="Normal 39 4" xfId="2516" xr:uid="{4DD51987-A3C5-4A66-91BE-34A73F2048E5}"/>
    <cellStyle name="Normal 39 4 2" xfId="5406" xr:uid="{786EEDB3-59E6-422A-9684-7C6ED6901B8D}"/>
    <cellStyle name="Normal 39 5" xfId="5403" xr:uid="{594C68FD-9410-4F32-8796-617F0DC3C4EF}"/>
    <cellStyle name="Normal 4" xfId="8" xr:uid="{E6AAF0BE-4B7E-41A2-9DAB-727674ECB978}"/>
    <cellStyle name="Normal 4 10" xfId="2518" xr:uid="{CD4992F6-07BB-4CBC-A43E-38A6D1D703EB}"/>
    <cellStyle name="Normal 4 10 2" xfId="5408" xr:uid="{3EC30BF4-A2C4-4166-9DD8-C00DB6EF2BA8}"/>
    <cellStyle name="Normal 4 11" xfId="2519" xr:uid="{F0A0123C-D85E-4E98-BFB2-655D1B140915}"/>
    <cellStyle name="Normal 4 11 2" xfId="5409" xr:uid="{3007F870-5DC6-4F8F-BDAE-15DC4BD146BB}"/>
    <cellStyle name="Normal 4 12" xfId="2520" xr:uid="{95881A17-9F57-4463-8C02-567A444CA582}"/>
    <cellStyle name="Normal 4 13" xfId="2517" xr:uid="{69EACB08-170C-4132-88BC-CC1E421CECE0}"/>
    <cellStyle name="Normal 4 13 2" xfId="5407" xr:uid="{8698E1ED-995B-4BC4-988A-78D5BEF00D64}"/>
    <cellStyle name="Normal 4 14" xfId="3054" xr:uid="{5D188F41-C411-4E84-8262-0F1F4887772C}"/>
    <cellStyle name="Normal 4 2" xfId="14" xr:uid="{380DAE94-B290-462E-8CF0-B36EF96E0816}"/>
    <cellStyle name="Normal 4 2 2" xfId="2522" xr:uid="{24D76988-1FD8-4BAA-A554-18606A621E18}"/>
    <cellStyle name="Normal 4 2 2 2" xfId="2523" xr:uid="{6ACC41DF-068F-4E04-8B3A-82937F7BB548}"/>
    <cellStyle name="Normal 4 2 2 2 2" xfId="2524" xr:uid="{B2E056DF-2157-454F-B8F3-323F512D46E6}"/>
    <cellStyle name="Normal 4 2 2 2 2 2" xfId="2525" xr:uid="{05400FC2-FDD9-4456-AB01-0ADD2A7B14B8}"/>
    <cellStyle name="Normal 4 2 2 2 2 2 2" xfId="2526" xr:uid="{83F0EE4E-903C-4F67-A9E2-487A3151A1B5}"/>
    <cellStyle name="Normal 4 2 2 2 2 2 2 2" xfId="2527" xr:uid="{497B6CBC-2B5E-4EEF-921C-EB96B5D23C1E}"/>
    <cellStyle name="Normal 4 2 2 2 2 2 2 2 2" xfId="2528" xr:uid="{6DAEB6CE-C643-4C4F-B2CD-973F4D7019EF}"/>
    <cellStyle name="Normal 4 2 2 2 2 2 2 2 2 2" xfId="5416" xr:uid="{78DFD4CE-7C98-419A-B6DE-F03A622EF1EB}"/>
    <cellStyle name="Normal 4 2 2 2 2 2 2 2 3" xfId="5415" xr:uid="{5D25E7B9-B7E5-4CA4-B9E7-3815A367E5FB}"/>
    <cellStyle name="Normal 4 2 2 2 2 2 2 3" xfId="5414" xr:uid="{013C5A17-69F9-4614-98FC-ABC93084523A}"/>
    <cellStyle name="Normal 4 2 2 2 2 2 3" xfId="5413" xr:uid="{402CA6B4-0DB2-495B-B53F-82FF66B0111C}"/>
    <cellStyle name="Normal 4 2 2 2 2 3" xfId="5412" xr:uid="{278284AF-78BB-43E4-9E6E-DA4AB8BDD301}"/>
    <cellStyle name="Normal 4 2 2 2 3" xfId="5411" xr:uid="{6831D1EE-97D2-4684-837B-0B4EAC84F218}"/>
    <cellStyle name="Normal 4 2 2 3" xfId="2529" xr:uid="{DE64DF1E-C980-4E70-823B-D70BFCEA54E2}"/>
    <cellStyle name="Normal 4 2 2 3 2" xfId="5417" xr:uid="{23A8BD57-E2BA-48F0-8883-801B675954F3}"/>
    <cellStyle name="Normal 4 2 2 4" xfId="2530" xr:uid="{8CB853C9-A7BD-4AA8-A29B-B35B8B1339AC}"/>
    <cellStyle name="Normal 4 2 2 4 2" xfId="5418" xr:uid="{AA1AF2FC-5C18-4228-8959-6581C21C2BEB}"/>
    <cellStyle name="Normal 4 2 2 5" xfId="5410" xr:uid="{F53AE1EE-2467-476A-A769-3FC3CFBE9745}"/>
    <cellStyle name="Normal 4 2 3" xfId="2531" xr:uid="{ECDA66B2-A053-4D7D-8374-39C090FD0DF2}"/>
    <cellStyle name="Normal 4 2 3 2" xfId="5419" xr:uid="{F198453B-15D3-4327-B629-C80661782A17}"/>
    <cellStyle name="Normal 4 2 4" xfId="2532" xr:uid="{1BB3E358-EDB9-4978-B48E-384B3A855690}"/>
    <cellStyle name="Normal 4 2 4 2" xfId="5420" xr:uid="{846E07B7-A5A8-42B6-8BAF-89FFDE9B304A}"/>
    <cellStyle name="Normal 4 2 5" xfId="2533" xr:uid="{0A2A1F16-199D-4E05-A463-E7669FC76AB4}"/>
    <cellStyle name="Normal 4 2 5 2" xfId="5421" xr:uid="{2EDB5EB1-A93E-4E18-806E-90D3569EA169}"/>
    <cellStyle name="Normal 4 2 6" xfId="2534" xr:uid="{A3C3868B-0938-463A-A57D-92B35D11984F}"/>
    <cellStyle name="Normal 4 2 7" xfId="2535" xr:uid="{E25EF1EF-1F4C-44C1-9BE9-4EAE5B8AD3BB}"/>
    <cellStyle name="Normal 4 2 7 2" xfId="5422" xr:uid="{1F23DA86-9A21-437C-B73E-6C1ACE4CC8CE}"/>
    <cellStyle name="Normal 4 2 8" xfId="2536" xr:uid="{E8D918A3-794D-4214-9E3F-AE5A8C3CD6C3}"/>
    <cellStyle name="Normal 4 2 9" xfId="2521" xr:uid="{B66F3AFF-28B3-45D9-8F8B-841FB9972498}"/>
    <cellStyle name="Normal 4 3" xfId="2537" xr:uid="{DE3DA9AC-4031-42D9-BC08-09F3E774FD4D}"/>
    <cellStyle name="Normal 4 4" xfId="2538" xr:uid="{82274A47-DB1B-49F4-B21C-DEA388820611}"/>
    <cellStyle name="Normal 4 4 2" xfId="2539" xr:uid="{90909E94-510D-4C8B-AE5B-4DFF80B3C5B3}"/>
    <cellStyle name="Normal 4 4 2 2" xfId="5424" xr:uid="{0BE97292-D296-49DA-BFB0-D4AD365AB918}"/>
    <cellStyle name="Normal 4 4 3" xfId="2540" xr:uid="{275007AD-B85E-4B2B-967D-DDD25C7199C1}"/>
    <cellStyle name="Normal 4 4 3 2" xfId="5425" xr:uid="{4A923258-0184-48E9-9310-D0C854D39987}"/>
    <cellStyle name="Normal 4 4 4" xfId="2541" xr:uid="{B9C4F343-1831-4FF5-909B-38A045C2E554}"/>
    <cellStyle name="Normal 4 4 4 2" xfId="5426" xr:uid="{6BE2EDE9-E2D7-45F5-82AF-FA4350BF82BE}"/>
    <cellStyle name="Normal 4 4 5" xfId="2542" xr:uid="{2A236607-6898-4BF3-B74B-90838541AABA}"/>
    <cellStyle name="Normal 4 4 5 2" xfId="5427" xr:uid="{095A1047-538B-4D6A-A9E7-6788D79F231D}"/>
    <cellStyle name="Normal 4 4 6" xfId="5423" xr:uid="{AC4068E0-FC7A-47D5-A515-7A68B81667A7}"/>
    <cellStyle name="Normal 4 5" xfId="2543" xr:uid="{6EF7B2A1-D7CA-4816-BA9F-D05594F7E55B}"/>
    <cellStyle name="Normal 4 5 2" xfId="2544" xr:uid="{6469BFD7-FEEC-4653-ADF7-B1894DF5F580}"/>
    <cellStyle name="Normal 4 5 2 2" xfId="2545" xr:uid="{C61CEE73-BDAA-491F-8B9E-597F8E046A86}"/>
    <cellStyle name="Normal 4 5 2 3" xfId="5429" xr:uid="{08D57E04-EEDE-415D-9DC6-639C5ACDC8C3}"/>
    <cellStyle name="Normal 4 5 3" xfId="2546" xr:uid="{41F20BB4-A005-4ADC-B20C-F85630FB5BC0}"/>
    <cellStyle name="Normal 4 5 3 2" xfId="5430" xr:uid="{5CFC550B-D38F-4E8A-8A83-A422307C0E85}"/>
    <cellStyle name="Normal 4 5 4" xfId="2547" xr:uid="{5877F18E-0854-4508-8685-C6380DB0D65F}"/>
    <cellStyle name="Normal 4 5 4 2" xfId="5431" xr:uid="{EF40DCB2-34E9-46B9-A190-C5D109DAEC38}"/>
    <cellStyle name="Normal 4 5 5" xfId="2548" xr:uid="{5C55484C-7F60-40A6-B9E2-04801B3D9207}"/>
    <cellStyle name="Normal 4 5 5 2" xfId="5432" xr:uid="{A84E8223-E819-439D-A406-E272BB817C10}"/>
    <cellStyle name="Normal 4 5 6" xfId="5428" xr:uid="{302649FA-6532-498F-9A0E-976703CD6C12}"/>
    <cellStyle name="Normal 4 6" xfId="2549" xr:uid="{D2D1E044-1C93-47D6-92A4-1A4F6D2EC606}"/>
    <cellStyle name="Normal 4 6 2" xfId="5433" xr:uid="{EC7001C6-F295-480D-B235-1E74C675DD1B}"/>
    <cellStyle name="Normal 4 7" xfId="2550" xr:uid="{D8FE612F-B67B-4D8A-89B8-BA6D814927A7}"/>
    <cellStyle name="Normal 4 7 2" xfId="5434" xr:uid="{905F3576-19F1-4FA0-AB04-07821F91CDA8}"/>
    <cellStyle name="Normal 4 8" xfId="2551" xr:uid="{FE2BB2C4-23EB-4B12-B891-71FC911BD331}"/>
    <cellStyle name="Normal 4 8 2" xfId="5435" xr:uid="{8B3EA73C-8A90-4794-96B2-8D07B0F40ABC}"/>
    <cellStyle name="Normal 4 9" xfId="2552" xr:uid="{A008EE08-DDCF-4C69-B03E-47F87358EC24}"/>
    <cellStyle name="Normal 4 9 2" xfId="5436" xr:uid="{0CC3413D-02C6-45CF-9E81-E43E287E2AAF}"/>
    <cellStyle name="Normal 4_Pricing Calculations SeaView Liftings - February 2012" xfId="2553" xr:uid="{478EC17F-0365-4E60-9A20-195532893326}"/>
    <cellStyle name="Normal 40" xfId="2554" xr:uid="{93D4C5B7-AE57-4C1D-AA3B-5DA50FD450E8}"/>
    <cellStyle name="Normal 40 2" xfId="2555" xr:uid="{C0005BC4-EE36-4509-A6DD-915322F74333}"/>
    <cellStyle name="Normal 40 2 2" xfId="5438" xr:uid="{D178ECD6-1BF4-42CF-BB73-E0B771579BDC}"/>
    <cellStyle name="Normal 40 3" xfId="2556" xr:uid="{714BC7EB-B852-458D-812D-CC0E8990C74D}"/>
    <cellStyle name="Normal 40 3 2" xfId="5439" xr:uid="{8F06DA16-4017-4132-8EBA-ED396175B8E5}"/>
    <cellStyle name="Normal 40 4" xfId="2557" xr:uid="{D0838722-D98A-4D41-A2E4-01D8AF43606F}"/>
    <cellStyle name="Normal 40 4 2" xfId="5440" xr:uid="{E8CD4A2C-01FB-4990-9410-53603E37F093}"/>
    <cellStyle name="Normal 40 5" xfId="5437" xr:uid="{77C6E6B3-44E1-41A6-A436-416D7B585865}"/>
    <cellStyle name="Normal 41" xfId="2558" xr:uid="{8042D97E-FB69-4F6F-BECE-7BB5F4795118}"/>
    <cellStyle name="Normal 41 2" xfId="2559" xr:uid="{D1E15035-B9E7-4C5B-A1BB-D97C50EE9FCD}"/>
    <cellStyle name="Normal 41 2 2" xfId="5442" xr:uid="{8475D650-9861-4105-AAB2-3E33E624F262}"/>
    <cellStyle name="Normal 41 3" xfId="2560" xr:uid="{2089BFC1-B593-405C-8F2D-FC680A2C0BAE}"/>
    <cellStyle name="Normal 41 3 2" xfId="5443" xr:uid="{D69560CA-C9A4-482E-95DC-31EA06AF61C1}"/>
    <cellStyle name="Normal 41 4" xfId="2561" xr:uid="{0A1AFB4A-6509-440B-9E0E-C469A8749F77}"/>
    <cellStyle name="Normal 41 4 2" xfId="5444" xr:uid="{0D8371F9-A94C-45DD-ACE3-CBEC1F22C20D}"/>
    <cellStyle name="Normal 41 5" xfId="5441" xr:uid="{B287CE04-C12D-4B36-B594-8599CB28681B}"/>
    <cellStyle name="Normal 42" xfId="2562" xr:uid="{5557ECB2-054B-46D5-B6DE-B8327162D2F6}"/>
    <cellStyle name="Normal 42 2" xfId="2563" xr:uid="{81E0ED76-1674-4A5F-B671-8318961938EA}"/>
    <cellStyle name="Normal 42 2 2" xfId="5446" xr:uid="{E31BAD9D-6226-4E49-B4F5-3A4B33D62E12}"/>
    <cellStyle name="Normal 42 3" xfId="2564" xr:uid="{B03C4AEE-C665-4A07-91AE-02A5BFBB4431}"/>
    <cellStyle name="Normal 42 3 2" xfId="5447" xr:uid="{D73B0F4D-D648-49B2-995D-89A4C6FCF55B}"/>
    <cellStyle name="Normal 42 4" xfId="2565" xr:uid="{BA4D3A13-6299-4DA8-BE54-D7F9D0126D28}"/>
    <cellStyle name="Normal 42 4 2" xfId="5448" xr:uid="{084B2017-BD76-4CFB-AE75-305A6F3CD6D9}"/>
    <cellStyle name="Normal 42 5" xfId="5445" xr:uid="{9E18FB50-D6FF-487B-9AAE-AA3FB4BAB6B4}"/>
    <cellStyle name="Normal 43" xfId="2566" xr:uid="{9A4553A7-2D9E-43E9-B567-D414A1FCCF2B}"/>
    <cellStyle name="Normal 43 2" xfId="2567" xr:uid="{61C2C6CE-62AF-4BD6-95C5-DD5078E9E096}"/>
    <cellStyle name="Normal 43 2 2" xfId="5450" xr:uid="{1402EDB1-24E2-4E74-B317-60070A23005F}"/>
    <cellStyle name="Normal 43 3" xfId="2568" xr:uid="{29085115-2D5C-49F7-9DF4-40A7A4B49436}"/>
    <cellStyle name="Normal 43 3 2" xfId="5451" xr:uid="{AF97BA40-8603-4275-A7D9-05E33A8F50B2}"/>
    <cellStyle name="Normal 43 4" xfId="2569" xr:uid="{47B4982A-EC74-4FCF-8A85-40DD6FEE34DF}"/>
    <cellStyle name="Normal 43 4 2" xfId="5452" xr:uid="{099B6DF8-9511-4F43-89AF-509F6CA206F7}"/>
    <cellStyle name="Normal 43 5" xfId="5449" xr:uid="{68C93C70-E60B-40E4-9654-87D835753346}"/>
    <cellStyle name="Normal 44" xfId="2570" xr:uid="{48A71538-9CCE-4EA5-93EF-26DB1426B8F1}"/>
    <cellStyle name="Normal 44 2" xfId="2571" xr:uid="{F191AC09-FF4B-460F-A3C0-63D0408257FF}"/>
    <cellStyle name="Normal 44 2 2" xfId="5454" xr:uid="{AE007C7F-7E06-432D-A1D2-5902D55EA1C4}"/>
    <cellStyle name="Normal 44 3" xfId="2572" xr:uid="{C6361470-06F7-4297-A39F-FE636BFA388D}"/>
    <cellStyle name="Normal 44 3 2" xfId="5455" xr:uid="{5282997E-0F5A-4687-8699-59394915B811}"/>
    <cellStyle name="Normal 44 4" xfId="2573" xr:uid="{25A87F81-77DB-4B29-9DBD-B061D13687C7}"/>
    <cellStyle name="Normal 44 4 2" xfId="5456" xr:uid="{7EAF21E2-30C4-4DAE-94C7-10D8C4871247}"/>
    <cellStyle name="Normal 44 5" xfId="5453" xr:uid="{9BDB88E4-1CAE-4CBC-BB2C-4B0FA9601CFB}"/>
    <cellStyle name="Normal 45" xfId="2574" xr:uid="{92F7172D-FE83-4068-8A94-49F7C7073895}"/>
    <cellStyle name="Normal 45 2" xfId="2575" xr:uid="{EF4541EB-0B55-436F-90E6-0279B31C9B0F}"/>
    <cellStyle name="Normal 46" xfId="2576" xr:uid="{50C1F8EA-5773-4233-8E9C-AC28EC67B093}"/>
    <cellStyle name="Normal 46 2" xfId="2577" xr:uid="{F73F2C0C-C3E0-4469-94A7-86E66F2AF134}"/>
    <cellStyle name="Normal 47" xfId="2578" xr:uid="{A70A345D-8B30-4058-8497-0B4E35DDDFFA}"/>
    <cellStyle name="Normal 47 2" xfId="2579" xr:uid="{C4573618-8D05-4055-A20C-003FE0D0E13B}"/>
    <cellStyle name="Normal 47 2 2" xfId="5458" xr:uid="{1E7AED21-E887-4913-AC53-7F0E794D0C50}"/>
    <cellStyle name="Normal 47 3" xfId="2580" xr:uid="{48F8248B-79B5-4634-B313-0373C71F1DF2}"/>
    <cellStyle name="Normal 47 3 2" xfId="5459" xr:uid="{5310CD60-7E76-478B-9F4E-1F19D4F2368A}"/>
    <cellStyle name="Normal 47 4" xfId="2581" xr:uid="{8743F32A-ADDF-475C-AADD-7D249D48BCE0}"/>
    <cellStyle name="Normal 47 4 2" xfId="5460" xr:uid="{95B0BB80-5AA7-4B4E-89E4-BDEA43CDA43C}"/>
    <cellStyle name="Normal 47 5" xfId="5457" xr:uid="{A80BA987-ECB7-47BE-B5D2-0028DBA1D03C}"/>
    <cellStyle name="Normal 48" xfId="2582" xr:uid="{3A378AD7-5ED8-4914-BF1B-550AEDC3F19A}"/>
    <cellStyle name="Normal 48 2" xfId="2583" xr:uid="{CEB792AE-BEAA-4920-B61C-27AC8E936724}"/>
    <cellStyle name="Normal 48 2 2" xfId="5462" xr:uid="{F0589386-8B71-4160-BCEB-6C0B078C21BF}"/>
    <cellStyle name="Normal 48 3" xfId="2584" xr:uid="{3E988108-9579-4695-95ED-66C6E29CA54F}"/>
    <cellStyle name="Normal 48 3 2" xfId="5463" xr:uid="{31E3B082-75E7-43A9-8768-B3F2F9804DC3}"/>
    <cellStyle name="Normal 48 4" xfId="2585" xr:uid="{973EDDE0-6FAC-48EC-9AD9-E28CB73F1C7F}"/>
    <cellStyle name="Normal 48 4 2" xfId="5464" xr:uid="{0339877F-58B6-4F06-9922-24290ED7D8D4}"/>
    <cellStyle name="Normal 48 5" xfId="5461" xr:uid="{05ADE722-A4E0-4929-837F-80B1C174BDD7}"/>
    <cellStyle name="Normal 49" xfId="2586" xr:uid="{496AA3F6-FF88-4C20-BA8E-07E939458B22}"/>
    <cellStyle name="Normal 49 2" xfId="2587" xr:uid="{DC676086-A928-464F-A30B-3AA420F292AC}"/>
    <cellStyle name="Normal 49 2 2" xfId="5466" xr:uid="{1BCDDB78-B94E-4142-93DA-1D6C8437710C}"/>
    <cellStyle name="Normal 49 3" xfId="2588" xr:uid="{B331001A-4947-485B-A66F-FC720C92F746}"/>
    <cellStyle name="Normal 49 3 2" xfId="5467" xr:uid="{A7DCA810-5C59-41DD-8D3B-E80741703B0B}"/>
    <cellStyle name="Normal 49 4" xfId="2589" xr:uid="{3D86C42B-CAF6-472D-A9ED-9D8929AFDF96}"/>
    <cellStyle name="Normal 49 4 2" xfId="5468" xr:uid="{2161D96C-9A1D-468C-9AC5-5139A48ECD63}"/>
    <cellStyle name="Normal 49 5" xfId="5465" xr:uid="{7A64EDE4-EC89-4664-A3CD-6764A79F8F84}"/>
    <cellStyle name="Normal 5" xfId="15" xr:uid="{ECB1E824-4536-4F63-B8E2-527CADEE4421}"/>
    <cellStyle name="Normal 5 10" xfId="2591" xr:uid="{AEABC6AB-3D27-416D-89E0-DE54E7347589}"/>
    <cellStyle name="Normal 5 10 2" xfId="5470" xr:uid="{36CF2983-5C95-4D66-8A51-E1B6E01FF31F}"/>
    <cellStyle name="Normal 5 11" xfId="2590" xr:uid="{27489657-1E12-42A1-827C-A0EC3D8F971C}"/>
    <cellStyle name="Normal 5 12" xfId="5469" xr:uid="{5715CFA8-628C-4440-8DEA-11FBB5777996}"/>
    <cellStyle name="Normal 5 2" xfId="2592" xr:uid="{28B3D988-BB1C-44AA-9E95-29753B7B1AD7}"/>
    <cellStyle name="Normal 5 2 2" xfId="2593" xr:uid="{240B21DF-925D-4751-85FA-86FA28B47087}"/>
    <cellStyle name="Normal 5 2 2 2" xfId="2594" xr:uid="{5922BEE0-665B-4973-A4C1-2CF0977F4479}"/>
    <cellStyle name="Normal 5 2 2 2 2" xfId="2595" xr:uid="{FD5D71EC-EFFE-4E21-B513-1478CE3B67D8}"/>
    <cellStyle name="Normal 5 2 2 2 2 2" xfId="2596" xr:uid="{3772A052-D55B-492A-91FD-3857F551CFAF}"/>
    <cellStyle name="Normal 5 2 2 2 2 2 2" xfId="2597" xr:uid="{B9317905-C2A2-4CAC-804E-9807F671F86A}"/>
    <cellStyle name="Normal 5 2 2 2 2 2 2 2" xfId="2598" xr:uid="{194012D1-E988-4B36-BB7C-ECDF88379E6F}"/>
    <cellStyle name="Normal 5 2 2 2 2 2 2 2 2" xfId="5477" xr:uid="{B8777398-C85C-46C8-9FFD-46D83F0A4632}"/>
    <cellStyle name="Normal 5 2 2 2 2 2 2 3" xfId="5476" xr:uid="{086979A9-B261-4A89-B41C-EF665FFE9B2C}"/>
    <cellStyle name="Normal 5 2 2 2 2 2 3" xfId="5475" xr:uid="{F5F3B4A0-B835-4BE4-8F83-2CA1C2D869F0}"/>
    <cellStyle name="Normal 5 2 2 2 2 3" xfId="5474" xr:uid="{A796E2A1-9EB6-496E-86E6-997663895BB6}"/>
    <cellStyle name="Normal 5 2 2 2 3" xfId="5473" xr:uid="{D7B5D7C0-B06D-4F1A-BF58-DD9A166292C1}"/>
    <cellStyle name="Normal 5 2 2 3" xfId="2599" xr:uid="{9E68077A-D6A3-4658-8F9F-6694DBB8FC59}"/>
    <cellStyle name="Normal 5 2 2 3 2" xfId="5478" xr:uid="{30F1BF9B-6CE7-4B66-AA75-FC59E5D14CA7}"/>
    <cellStyle name="Normal 5 2 2 4" xfId="2600" xr:uid="{359A0834-D340-44C0-8C6A-8F7B998A50D2}"/>
    <cellStyle name="Normal 5 2 2 4 2" xfId="5479" xr:uid="{D59F3B30-FE90-45F6-9E35-A7CDFF96FE06}"/>
    <cellStyle name="Normal 5 2 2 5" xfId="5472" xr:uid="{6703A3C8-32CC-4C45-BBE7-A932F5B21F48}"/>
    <cellStyle name="Normal 5 2 3" xfId="2601" xr:uid="{F28B9530-D0FA-46A0-8E62-658C50A2919E}"/>
    <cellStyle name="Normal 5 2 3 2" xfId="5480" xr:uid="{0FC11B56-05D8-4F62-B8DB-904BC80E1433}"/>
    <cellStyle name="Normal 5 2 4" xfId="2602" xr:uid="{24EBBF04-C750-4F9E-89B1-1F6662BA5DB4}"/>
    <cellStyle name="Normal 5 2 4 2" xfId="5481" xr:uid="{599A4BF6-615B-452B-BE0B-EBBC8A7AF1D0}"/>
    <cellStyle name="Normal 5 2 5" xfId="2603" xr:uid="{FF19D820-D685-46C6-A465-A8B7D3F4D26C}"/>
    <cellStyle name="Normal 5 2 5 2" xfId="5482" xr:uid="{0A2552D1-D09C-47B4-BB33-D5238B6C7CA1}"/>
    <cellStyle name="Normal 5 2 6" xfId="2604" xr:uid="{183F8ED4-5D03-4BB8-B184-A7ED4310A312}"/>
    <cellStyle name="Normal 5 2 7" xfId="2605" xr:uid="{69A7CB85-FCAC-49B8-BEF8-8BBA693F6DA6}"/>
    <cellStyle name="Normal 5 2 7 2" xfId="5483" xr:uid="{D5AB3EDF-EF0A-468F-AB49-4CDD20EA1A0E}"/>
    <cellStyle name="Normal 5 2 8" xfId="5471" xr:uid="{94D5F2CD-6139-4212-85CA-EFEFB8BD8E3C}"/>
    <cellStyle name="Normal 5 3" xfId="2606" xr:uid="{BFD6B3AC-ECB8-491B-A523-D7D6892202EB}"/>
    <cellStyle name="Normal 5 3 2" xfId="2607" xr:uid="{5940E812-AB00-4F1A-9D6D-4BEA58F51978}"/>
    <cellStyle name="Normal 5 3 2 2" xfId="5485" xr:uid="{A1B297EC-A715-4577-97D3-1779CEA69002}"/>
    <cellStyle name="Normal 5 3 3" xfId="2608" xr:uid="{2E37D257-B1F6-407E-B559-C08DCEB6B4F3}"/>
    <cellStyle name="Normal 5 3 3 2" xfId="5486" xr:uid="{ABCC6A2A-A4F7-41C2-B220-A5937CA353EF}"/>
    <cellStyle name="Normal 5 3 4" xfId="2609" xr:uid="{5A4ACBFB-A21B-4626-84E5-F9F9A99CEA70}"/>
    <cellStyle name="Normal 5 3 4 2" xfId="5487" xr:uid="{1DB3076F-D1F1-4D0D-B48D-459AB2B212E3}"/>
    <cellStyle name="Normal 5 3 5" xfId="2610" xr:uid="{DBA6EBD2-D6AC-4C3C-856B-1D5595820B6B}"/>
    <cellStyle name="Normal 5 3 5 2" xfId="5488" xr:uid="{28C577D2-4C7C-49CB-85BF-377CBF5FCD57}"/>
    <cellStyle name="Normal 5 3 6" xfId="5484" xr:uid="{A13BFF46-37BF-4B3C-8392-2A1BF9BAD990}"/>
    <cellStyle name="Normal 5 4" xfId="2611" xr:uid="{DEF19794-0719-4FDE-8A8E-170482AF4CA8}"/>
    <cellStyle name="Normal 5 5" xfId="2612" xr:uid="{A923F87A-DC69-4D31-A20E-6A8DD5152C9B}"/>
    <cellStyle name="Normal 5 6" xfId="2613" xr:uid="{6233C6A9-E214-488F-B185-AF4B72B64E02}"/>
    <cellStyle name="Normal 5 6 2" xfId="5489" xr:uid="{9CC59BBB-10F6-4FA8-B7BE-58081BD06F85}"/>
    <cellStyle name="Normal 5 7" xfId="2614" xr:uid="{7766277D-D158-4E09-BDCE-E57E6758702D}"/>
    <cellStyle name="Normal 5 7 2" xfId="5490" xr:uid="{576D1E99-30BA-46B1-B399-1FF89588EC36}"/>
    <cellStyle name="Normal 5 8" xfId="2615" xr:uid="{E12FD3DF-FA5C-43CD-8B5F-7A16125D0A49}"/>
    <cellStyle name="Normal 5 8 2" xfId="5491" xr:uid="{787AB56F-62A0-467F-8101-11DE71B7DC92}"/>
    <cellStyle name="Normal 5 9" xfId="2616" xr:uid="{C8D7D81F-7F62-43D9-806F-E8AD9AB2BF06}"/>
    <cellStyle name="Normal 50" xfId="2617" xr:uid="{1D989F60-9E27-423D-A656-289DD65FF094}"/>
    <cellStyle name="Normal 50 2" xfId="2618" xr:uid="{1D489F18-3CF6-4B2A-B58B-6BEDB8745410}"/>
    <cellStyle name="Normal 51" xfId="2619" xr:uid="{41ED278B-CD88-4047-9E97-735033C9DF73}"/>
    <cellStyle name="Normal 51 2" xfId="2620" xr:uid="{673FE455-F9EF-451D-91FB-62DEECC8964E}"/>
    <cellStyle name="Normal 52" xfId="2621" xr:uid="{88261831-3C1A-4FC1-8A52-B71890011F08}"/>
    <cellStyle name="Normal 52 2" xfId="2622" xr:uid="{657F0D15-8ED7-43E9-81B9-CF4CD016069E}"/>
    <cellStyle name="Normal 53" xfId="2623" xr:uid="{78C67AF5-7330-4B57-979E-C77AA2124CFD}"/>
    <cellStyle name="Normal 53 2" xfId="2624" xr:uid="{09E1EB22-BD7A-4D33-BA19-93C6022DBE48}"/>
    <cellStyle name="Normal 54" xfId="2625" xr:uid="{BF827055-53DB-45C1-B968-FA2D730EE9E4}"/>
    <cellStyle name="Normal 54 2" xfId="2626" xr:uid="{3BD1C559-3DFC-4753-B96C-B6B0415FEAB1}"/>
    <cellStyle name="Normal 55" xfId="2627" xr:uid="{6E9CA383-048A-4A98-B2A8-6DBF3D7444E8}"/>
    <cellStyle name="Normal 55 2" xfId="2628" xr:uid="{6E040AD8-2377-4078-AFF8-CC7AFB4E68B2}"/>
    <cellStyle name="Normal 56" xfId="2629" xr:uid="{ECDF663E-E3EE-4C1D-9DCE-C7E1C523E46A}"/>
    <cellStyle name="Normal 56 2" xfId="2630" xr:uid="{6F30B78F-A2D1-491B-B9E4-15DFBBBC7A79}"/>
    <cellStyle name="Normal 57" xfId="2631" xr:uid="{E60E013A-8C2B-4D84-938E-554970A4361A}"/>
    <cellStyle name="Normal 57 2" xfId="2632" xr:uid="{BC4A5ED8-F3E3-4E1F-B8DA-2BDCFB98F2EE}"/>
    <cellStyle name="Normal 58" xfId="2633" xr:uid="{7728613C-FBD5-488E-937D-D7FE3C06C86B}"/>
    <cellStyle name="Normal 58 2" xfId="2634" xr:uid="{20092EAF-B11C-4229-975F-CAAA6095491A}"/>
    <cellStyle name="Normal 58 2 2" xfId="5493" xr:uid="{BA8DAA8F-284E-4F66-889A-C5462F8D966D}"/>
    <cellStyle name="Normal 58 3" xfId="2635" xr:uid="{B55D3DC8-41E1-40DE-A52F-0D85D8098E02}"/>
    <cellStyle name="Normal 58 3 2" xfId="5494" xr:uid="{316F1F72-B266-4CB4-9B79-6A22E2E62A22}"/>
    <cellStyle name="Normal 58 4" xfId="2636" xr:uid="{DFD8C433-A4E0-4AF1-AFBC-C9433010EC43}"/>
    <cellStyle name="Normal 58 4 2" xfId="5495" xr:uid="{4026044F-CA9E-4533-9539-3B89D152A342}"/>
    <cellStyle name="Normal 58 5" xfId="5492" xr:uid="{156C93BB-B6EB-4A91-A4AF-36DF562A2ABB}"/>
    <cellStyle name="Normal 59" xfId="2637" xr:uid="{411298E1-97F8-4C2C-B83C-596F262E1A12}"/>
    <cellStyle name="Normal 59 2" xfId="2638" xr:uid="{2F24655B-8C25-4F5D-96B1-36C1EB82A7B8}"/>
    <cellStyle name="Normal 59 2 2" xfId="5497" xr:uid="{3E72E1D3-29EB-4B53-82C6-4F7B5A1B09D9}"/>
    <cellStyle name="Normal 59 3" xfId="2639" xr:uid="{1D1F9F43-AAEF-4717-86E9-1B6F46A0AF61}"/>
    <cellStyle name="Normal 59 3 2" xfId="5498" xr:uid="{A5D73B8F-5783-45A0-B7FD-58854C06D6E3}"/>
    <cellStyle name="Normal 59 4" xfId="2640" xr:uid="{54479A73-6C4F-41AD-93D3-8DA5A6F0540F}"/>
    <cellStyle name="Normal 59 4 2" xfId="5499" xr:uid="{F4B86AF6-E899-4733-992B-95FD7F680F80}"/>
    <cellStyle name="Normal 59 5" xfId="5496" xr:uid="{06DEB198-1992-47EC-99A6-8B0B605B0AA3}"/>
    <cellStyle name="Normal 6" xfId="24" xr:uid="{842999F8-3FF3-424D-A22A-AAB1CF95A1DB}"/>
    <cellStyle name="Normal 6 10" xfId="2641" xr:uid="{18FF0526-9B5F-4620-949A-1B6132BF8486}"/>
    <cellStyle name="Normal 6 11" xfId="5500" xr:uid="{F4D8F131-5E9C-4311-AFDB-BAEECDA9B331}"/>
    <cellStyle name="Normal 6 2" xfId="2642" xr:uid="{1189B85D-DBDF-4F9C-BED2-37175E98921D}"/>
    <cellStyle name="Normal 6 2 2" xfId="2643" xr:uid="{A2AC41D5-D040-4220-ABD6-2294D70914DA}"/>
    <cellStyle name="Normal 6 2 2 2" xfId="2644" xr:uid="{127C11D2-B90B-4243-8473-E03D381E6590}"/>
    <cellStyle name="Normal 6 2 2 2 2" xfId="5503" xr:uid="{8D1021E0-C406-4AC9-8DE5-F252C24FD02F}"/>
    <cellStyle name="Normal 6 2 2 3" xfId="2645" xr:uid="{E1E8C194-9283-4C9E-A0F1-C4149A889383}"/>
    <cellStyle name="Normal 6 2 2 3 2" xfId="5504" xr:uid="{E2FC37BB-DD87-4E13-BEC3-E300848178D2}"/>
    <cellStyle name="Normal 6 2 2 4" xfId="2646" xr:uid="{30BEED79-FEF6-440A-98A6-BAE45F504454}"/>
    <cellStyle name="Normal 6 2 2 4 2" xfId="5505" xr:uid="{F38B9B77-E29C-41C2-96F5-40FF8F777BBD}"/>
    <cellStyle name="Normal 6 2 2 5" xfId="5502" xr:uid="{C06F58F4-6F01-475E-B3F8-7C3DC7AAC96B}"/>
    <cellStyle name="Normal 6 2 3" xfId="2647" xr:uid="{2ABD8501-D33F-43FD-AA04-392B65589476}"/>
    <cellStyle name="Normal 6 2 3 2" xfId="5506" xr:uid="{05EA79CF-04EE-458C-A420-2BA99756C653}"/>
    <cellStyle name="Normal 6 2 4" xfId="2648" xr:uid="{F0A099F8-04AE-4097-A48E-7E99A7F8237E}"/>
    <cellStyle name="Normal 6 2 4 2" xfId="5507" xr:uid="{EE52ECC1-2B69-44CF-B01A-A1156E6144E8}"/>
    <cellStyle name="Normal 6 2 5" xfId="2649" xr:uid="{183C844C-9808-465E-A96B-AA3049008299}"/>
    <cellStyle name="Normal 6 2 5 2" xfId="5508" xr:uid="{02CE1AF2-B90F-47EC-A94F-2FF00B5AD603}"/>
    <cellStyle name="Normal 6 2 6" xfId="2650" xr:uid="{FBC110A5-90DF-4FCA-A5CC-F0AC8AC8D474}"/>
    <cellStyle name="Normal 6 2 6 2" xfId="5509" xr:uid="{B96611C2-14EE-4F59-BD75-357E96101115}"/>
    <cellStyle name="Normal 6 2 7" xfId="5501" xr:uid="{0E622673-B91C-473A-B7BA-9AD1F1C2D5AC}"/>
    <cellStyle name="Normal 6 3" xfId="2651" xr:uid="{4C0E7F22-B62D-45A0-B549-0329F974275C}"/>
    <cellStyle name="Normal 6 3 2" xfId="2652" xr:uid="{A19BAC29-8AA9-49CD-BB0A-D38671948E7E}"/>
    <cellStyle name="Normal 6 3 2 2" xfId="5511" xr:uid="{43BFBA4A-D084-45B4-91F7-84ACEDF2A497}"/>
    <cellStyle name="Normal 6 3 3" xfId="2653" xr:uid="{A2DE5A0A-5DE2-497C-8F52-F3223DAF068A}"/>
    <cellStyle name="Normal 6 3 3 2" xfId="5512" xr:uid="{92DCF30C-4D6C-41D5-A70A-FBFF7F7484F1}"/>
    <cellStyle name="Normal 6 3 4" xfId="2654" xr:uid="{9E3B7C25-CA74-4A87-B52E-A46FD4F01980}"/>
    <cellStyle name="Normal 6 3 4 2" xfId="5513" xr:uid="{DAD0A433-F438-4F5E-B0EE-5DB9585DD700}"/>
    <cellStyle name="Normal 6 3 5" xfId="5510" xr:uid="{B627A26A-BF4D-431C-A0BE-533DA1C6C0D3}"/>
    <cellStyle name="Normal 6 4" xfId="2655" xr:uid="{6B98782F-52FA-436A-9D42-C3B269861B1F}"/>
    <cellStyle name="Normal 6 4 2" xfId="2656" xr:uid="{B9C4B177-D397-426B-822A-CA58CDF58BD9}"/>
    <cellStyle name="Normal 6 5" xfId="2657" xr:uid="{8B25FEB3-F778-491B-85C4-109B2251C181}"/>
    <cellStyle name="Normal 6 5 2" xfId="5514" xr:uid="{55EFA5AD-3634-40D6-AD1A-36E2EA32701B}"/>
    <cellStyle name="Normal 6 6" xfId="2658" xr:uid="{7611E348-A511-43E9-9241-297F3458BDB0}"/>
    <cellStyle name="Normal 6 6 2" xfId="5515" xr:uid="{1BECB1CF-D432-4C99-86F5-2D63D5E1C9CE}"/>
    <cellStyle name="Normal 6 7" xfId="2659" xr:uid="{C957A49A-95F0-40F5-8751-FD0E6B6CC5D4}"/>
    <cellStyle name="Normal 6 7 2" xfId="5516" xr:uid="{5CEC5CC8-7897-46E1-A34F-4A56AAB881BB}"/>
    <cellStyle name="Normal 6 8" xfId="2660" xr:uid="{DD20BD02-090B-4BA9-937F-AA001BEF6812}"/>
    <cellStyle name="Normal 6 9" xfId="2661" xr:uid="{9266867B-96A7-4EB6-BB0F-845099113460}"/>
    <cellStyle name="Normal 6 9 2" xfId="5517" xr:uid="{B5004984-7419-4CDD-AA6E-C16C6EEF7DE0}"/>
    <cellStyle name="Normal 60" xfId="2662" xr:uid="{396139BE-AE7C-4376-8642-9353CAFDB376}"/>
    <cellStyle name="Normal 61" xfId="2663" xr:uid="{830A8F54-F33A-4B08-BEE0-2FA72218B7E9}"/>
    <cellStyle name="Normal 62" xfId="2664" xr:uid="{589C2D60-6ADF-4382-8E4E-E7C08411C11A}"/>
    <cellStyle name="Normal 63" xfId="2665" xr:uid="{AB43D4B0-52B5-4AB9-9A32-ED4DB443BC40}"/>
    <cellStyle name="Normal 64" xfId="2666" xr:uid="{032C0836-4A9D-4260-BE81-396A1186FF95}"/>
    <cellStyle name="Normal 65" xfId="2667" xr:uid="{A3CFEFE9-5EEB-43AA-B159-9175EBDF88C9}"/>
    <cellStyle name="Normal 65 2" xfId="2668" xr:uid="{FF081B1A-8D58-43CD-83AE-F7CDB9887D2C}"/>
    <cellStyle name="Normal 65 2 2" xfId="5519" xr:uid="{849F6835-76D3-4BF7-B489-CA4C22EEF1C8}"/>
    <cellStyle name="Normal 65 3" xfId="2669" xr:uid="{5F632FC3-61DF-4049-BB8F-E9A366663FB3}"/>
    <cellStyle name="Normal 65 3 2" xfId="5520" xr:uid="{DFC2C91B-B30E-466E-BC34-78B07262662A}"/>
    <cellStyle name="Normal 65 4" xfId="2670" xr:uid="{8AEA840F-7736-45DB-91FE-7EE55DDA900E}"/>
    <cellStyle name="Normal 65 4 2" xfId="5521" xr:uid="{7205998A-F895-4019-A721-D799FA6A0776}"/>
    <cellStyle name="Normal 65 5" xfId="5518" xr:uid="{B3A23F7C-443C-4EC5-B7D5-58C0791A80DC}"/>
    <cellStyle name="Normal 66" xfId="2671" xr:uid="{876A981E-4E15-4032-ADB9-9B640145A834}"/>
    <cellStyle name="Normal 66 2" xfId="2672" xr:uid="{7A210E90-621D-460A-A287-1C4A57D6272D}"/>
    <cellStyle name="Normal 66 2 2" xfId="5523" xr:uid="{79C3DAC7-D1ED-4AEA-A577-812C524CDA90}"/>
    <cellStyle name="Normal 66 3" xfId="2673" xr:uid="{03118D6E-4E56-4A71-8BA8-41B6EDF8CB62}"/>
    <cellStyle name="Normal 66 3 2" xfId="5524" xr:uid="{1AE8609F-770D-44C1-855F-E8D3C394432C}"/>
    <cellStyle name="Normal 66 4" xfId="2674" xr:uid="{25FDB7F8-96C4-4F27-9EC9-021B00E6926A}"/>
    <cellStyle name="Normal 66 4 2" xfId="5525" xr:uid="{BB7BD8AE-3314-467D-92C8-64911C18C960}"/>
    <cellStyle name="Normal 66 5" xfId="5522" xr:uid="{A1BF2327-457D-4857-AFDA-9B88914D46EE}"/>
    <cellStyle name="Normal 67" xfId="2675" xr:uid="{C3B4A278-BE3A-49D8-B55F-CF676DDF350E}"/>
    <cellStyle name="Normal 67 2" xfId="2676" xr:uid="{423A5AFE-11D6-4E70-AC96-CFD7ABF10A2B}"/>
    <cellStyle name="Normal 67 2 2" xfId="5527" xr:uid="{9D1783D1-F3F5-447D-8DA9-FD3B185B2DB3}"/>
    <cellStyle name="Normal 67 3" xfId="2677" xr:uid="{92613DC6-E3FE-43EE-BA2D-A3427236AF56}"/>
    <cellStyle name="Normal 67 3 2" xfId="5528" xr:uid="{8A23694C-ABA6-44F2-AD23-3F90257E5B34}"/>
    <cellStyle name="Normal 67 4" xfId="2678" xr:uid="{C528F6A9-071C-45EB-AFAB-D6AC125DCACA}"/>
    <cellStyle name="Normal 67 4 2" xfId="5529" xr:uid="{F9DAFE78-CBF0-4682-8655-8C3B8D2F2122}"/>
    <cellStyle name="Normal 67 5" xfId="5526" xr:uid="{1A5DF76D-2D36-47DD-9ACC-5D5DD5268E46}"/>
    <cellStyle name="Normal 68" xfId="2679" xr:uid="{0449437C-1222-4A51-986A-721C3A4B7280}"/>
    <cellStyle name="Normal 68 2" xfId="5530" xr:uid="{ADEF4050-790F-4534-B07D-155B11CE9AD8}"/>
    <cellStyle name="Normal 69" xfId="2680" xr:uid="{6EEA56CA-307C-487D-AB15-9E9194A14E48}"/>
    <cellStyle name="Normal 7" xfId="2681" xr:uid="{27DC3D14-0656-41E9-B408-7F535C772055}"/>
    <cellStyle name="Normal 7 10" xfId="2682" xr:uid="{3A7A08FD-3F36-4E6B-87ED-72A5990A63A5}"/>
    <cellStyle name="Normal 7 10 2" xfId="5532" xr:uid="{95E69249-9004-416F-830C-01DAAA4FD3B1}"/>
    <cellStyle name="Normal 7 11" xfId="2683" xr:uid="{F1862698-536C-47FE-9C9A-91EF51DBEDAD}"/>
    <cellStyle name="Normal 7 12" xfId="5531" xr:uid="{341F3AFE-3DE8-4549-8071-A4E1430F3144}"/>
    <cellStyle name="Normal 7 2" xfId="2684" xr:uid="{C7827E19-7AF8-4974-8408-96987FC53246}"/>
    <cellStyle name="Normal 7 2 2" xfId="2685" xr:uid="{1ED5038E-CC34-4BCD-B634-65B7BE09FD4B}"/>
    <cellStyle name="Normal 7 2 2 2" xfId="2686" xr:uid="{6CFE6C23-D3C2-4D49-AAFE-4EDD0AD4BACD}"/>
    <cellStyle name="Normal 7 2 2 2 2" xfId="5535" xr:uid="{34756DD9-B4FB-436C-8C32-8FF0B0E25502}"/>
    <cellStyle name="Normal 7 2 2 3" xfId="2687" xr:uid="{12885693-87CD-452A-92EA-A391AA027EF4}"/>
    <cellStyle name="Normal 7 2 2 3 2" xfId="5536" xr:uid="{ACA18E7A-8949-4528-9AD4-7E46960E43F4}"/>
    <cellStyle name="Normal 7 2 2 4" xfId="2688" xr:uid="{FA32D109-4A38-446F-A786-4DCC2EDF96B1}"/>
    <cellStyle name="Normal 7 2 2 4 2" xfId="5537" xr:uid="{10E80F5E-7E18-4AB1-BA4A-BC4751E483C8}"/>
    <cellStyle name="Normal 7 2 2 5" xfId="5534" xr:uid="{FEC81703-089A-4E17-940C-137AAC269541}"/>
    <cellStyle name="Normal 7 2 3" xfId="2689" xr:uid="{EB4D200B-9E9D-454C-AB67-B0DB0F016930}"/>
    <cellStyle name="Normal 7 2 3 2" xfId="5538" xr:uid="{B738C5A0-0768-4200-A58B-765D22EC712B}"/>
    <cellStyle name="Normal 7 2 4" xfId="2690" xr:uid="{E6A14800-BC2D-4226-B5E2-69EBC4336062}"/>
    <cellStyle name="Normal 7 2 4 2" xfId="5539" xr:uid="{451533F4-3211-49C9-AC5A-CEE2AAE55C46}"/>
    <cellStyle name="Normal 7 2 5" xfId="2691" xr:uid="{45E15B20-B2B8-4FAD-BB12-ABE5BE78EC9C}"/>
    <cellStyle name="Normal 7 2 5 2" xfId="5540" xr:uid="{3DE412D7-BD61-4D82-B76F-1FF3E5A4F969}"/>
    <cellStyle name="Normal 7 2 6" xfId="2692" xr:uid="{525E13F8-78AB-439B-A00C-01C03A257D9A}"/>
    <cellStyle name="Normal 7 2 6 2" xfId="5541" xr:uid="{DE0979BF-8FFD-4E2A-9788-813480B37002}"/>
    <cellStyle name="Normal 7 2 7" xfId="5533" xr:uid="{24FD8659-5C42-485C-B681-A5036EA3C7F7}"/>
    <cellStyle name="Normal 7 3" xfId="2693" xr:uid="{9CD3F23F-6D7D-4D49-A91D-79DDE50123E2}"/>
    <cellStyle name="Normal 7 3 2" xfId="2694" xr:uid="{A71E5A37-2C1E-4461-A2D2-C91BE8730329}"/>
    <cellStyle name="Normal 7 3 2 2" xfId="5543" xr:uid="{36AB133D-374D-4371-AE1E-40F7DB87EA52}"/>
    <cellStyle name="Normal 7 3 3" xfId="2695" xr:uid="{C14DF6DD-F6CB-4F46-8C10-4B58C385BE34}"/>
    <cellStyle name="Normal 7 3 3 2" xfId="5544" xr:uid="{50275008-929C-47EB-A8FB-18EBDEF1A1B5}"/>
    <cellStyle name="Normal 7 3 4" xfId="2696" xr:uid="{87CEF4EF-4E8B-451F-81C5-8AF3460B3022}"/>
    <cellStyle name="Normal 7 3 4 2" xfId="5545" xr:uid="{F5B0A0D4-9599-4903-BD5B-197F39987414}"/>
    <cellStyle name="Normal 7 3 5" xfId="5542" xr:uid="{94FA0B1A-DD01-46BA-A07E-97A04BEAFB7D}"/>
    <cellStyle name="Normal 7 4" xfId="2697" xr:uid="{37BEDE73-7E6A-47EE-B0B8-3654208644A7}"/>
    <cellStyle name="Normal 7 4 2" xfId="2698" xr:uid="{F4464640-C422-4B92-9FFD-B916ED84C950}"/>
    <cellStyle name="Normal 7 4 2 2" xfId="5547" xr:uid="{DEE6B0DD-202F-4CF4-9F5D-EFE8534A9008}"/>
    <cellStyle name="Normal 7 4 3" xfId="2699" xr:uid="{71177EBA-9B73-4515-932D-9D2E86D8B225}"/>
    <cellStyle name="Normal 7 4 3 2" xfId="5548" xr:uid="{9ACB4FB1-E27A-49BE-83D5-FE3BBA41BD2A}"/>
    <cellStyle name="Normal 7 4 4" xfId="2700" xr:uid="{30B8A6C5-D958-48D2-9369-1D8323CE94CB}"/>
    <cellStyle name="Normal 7 4 4 2" xfId="5549" xr:uid="{528124D5-2922-4B1B-9BD4-0EA92C5877D5}"/>
    <cellStyle name="Normal 7 4 5" xfId="5546" xr:uid="{87B8106E-B9E7-4C24-857A-B7DAE87C4D76}"/>
    <cellStyle name="Normal 7 5" xfId="2701" xr:uid="{D76FC4A9-2357-4F10-8F86-1BD654DAE227}"/>
    <cellStyle name="Normal 7 5 2" xfId="5550" xr:uid="{1CB01364-E5ED-4ED7-8747-28669D18EBF4}"/>
    <cellStyle name="Normal 7 6" xfId="2702" xr:uid="{1D3A3329-D695-4AD7-86AC-3C8799675158}"/>
    <cellStyle name="Normal 7 6 2" xfId="5551" xr:uid="{C908ED56-4492-482B-B52A-4DC8180C8DB7}"/>
    <cellStyle name="Normal 7 7" xfId="2703" xr:uid="{EC4FEEA4-8C3E-4D17-8A36-A307C01F35EB}"/>
    <cellStyle name="Normal 7 7 2" xfId="5552" xr:uid="{2794C495-C908-483C-9A4A-4C22F6244E19}"/>
    <cellStyle name="Normal 7 8" xfId="2704" xr:uid="{D30F4BF5-3C92-41F3-8907-45DCE79C4B63}"/>
    <cellStyle name="Normal 7 9" xfId="2705" xr:uid="{6E23C31C-C9F2-4130-92C2-803860BA513A}"/>
    <cellStyle name="Normal 7 9 2" xfId="5553" xr:uid="{35951C2A-7719-4D2F-9A26-889E532FF547}"/>
    <cellStyle name="Normal 70" xfId="2706" xr:uid="{D36C4BF6-57D7-4334-B64D-446CFD09C82D}"/>
    <cellStyle name="Normal 71" xfId="2707" xr:uid="{8FAA1392-A298-4BE8-9EED-EADD174833E0}"/>
    <cellStyle name="Normal 72" xfId="2708" xr:uid="{C23FB59C-ECE9-4D3C-A9E7-8D4EB1001850}"/>
    <cellStyle name="Normal 73" xfId="2709" xr:uid="{DDA8B405-FC74-4148-AEBE-3FA0A8B646B1}"/>
    <cellStyle name="Normal 74" xfId="2710" xr:uid="{1F9916A2-D8ED-4736-8551-6378D9FB4906}"/>
    <cellStyle name="Normal 75" xfId="2711" xr:uid="{47479FCA-8C82-49C6-8336-9FF12A8407C6}"/>
    <cellStyle name="Normal 76" xfId="2712" xr:uid="{75374B49-ACC1-42D1-829E-948567ABFD59}"/>
    <cellStyle name="Normal 77" xfId="2713" xr:uid="{127A9B85-F37E-43EF-85CB-655AFA1208BE}"/>
    <cellStyle name="Normal 78" xfId="2714" xr:uid="{85D3D53A-8663-4104-AEA9-A647AB17573E}"/>
    <cellStyle name="Normal 79" xfId="2715" xr:uid="{9932C1C3-A3D8-42B9-B1B7-A8972F0BDAE1}"/>
    <cellStyle name="Normal 8" xfId="2716" xr:uid="{A761A755-46C0-46C5-B74C-C5119C7DF848}"/>
    <cellStyle name="Normal 8 10" xfId="5554" xr:uid="{FBE8D82E-0EC1-4084-A577-4731DF989905}"/>
    <cellStyle name="Normal 8 2" xfId="2717" xr:uid="{DDEA43C6-D636-4B91-B9FF-144E3C06C89E}"/>
    <cellStyle name="Normal 8 2 2" xfId="2718" xr:uid="{02611AE4-EF5D-43D4-B5A2-C876AAC86972}"/>
    <cellStyle name="Normal 8 2 2 2" xfId="2719" xr:uid="{65375CDF-3F55-4AF5-ACBA-9D2ADAB07E13}"/>
    <cellStyle name="Normal 8 2 2 2 2" xfId="5557" xr:uid="{6979F513-7092-433C-91A1-24BF8548026D}"/>
    <cellStyle name="Normal 8 2 2 3" xfId="2720" xr:uid="{A1C252A4-BAE6-46B7-A07D-86DA5D2DB946}"/>
    <cellStyle name="Normal 8 2 2 3 2" xfId="5558" xr:uid="{40828B87-8276-4039-94AA-65D2BAAF2D8F}"/>
    <cellStyle name="Normal 8 2 2 4" xfId="2721" xr:uid="{D34F8031-7276-4D25-88B0-F3C439FF3331}"/>
    <cellStyle name="Normal 8 2 2 4 2" xfId="5559" xr:uid="{27C42BBE-8807-427C-9552-DFEFC00A3372}"/>
    <cellStyle name="Normal 8 2 2 5" xfId="5556" xr:uid="{12CFD9F6-C37C-4003-9B59-C6F9BF85DE33}"/>
    <cellStyle name="Normal 8 2 3" xfId="2722" xr:uid="{B85F87A2-9769-490E-8C02-A93055943F8B}"/>
    <cellStyle name="Normal 8 2 3 2" xfId="5560" xr:uid="{347E165F-4CFF-4E9B-8AB2-BD0F41F97E3C}"/>
    <cellStyle name="Normal 8 2 4" xfId="2723" xr:uid="{32D547C9-B77F-48E6-B9ED-E8F8AE75810F}"/>
    <cellStyle name="Normal 8 2 4 2" xfId="5561" xr:uid="{BEF8C9D4-92BB-45D0-B6A2-46383C8DC998}"/>
    <cellStyle name="Normal 8 2 5" xfId="2724" xr:uid="{8B4AB1F6-82D3-4A6A-B2EB-936B98F6BA6C}"/>
    <cellStyle name="Normal 8 2 5 2" xfId="5562" xr:uid="{E4C2B888-DAB0-4375-891A-EBA790D2C28B}"/>
    <cellStyle name="Normal 8 2 6" xfId="2725" xr:uid="{0A9A01CF-28BC-47FB-8704-9826AD70A2D2}"/>
    <cellStyle name="Normal 8 2 6 2" xfId="5563" xr:uid="{61957B56-DD0D-4472-AE9D-DD42D77698BC}"/>
    <cellStyle name="Normal 8 2 7" xfId="5555" xr:uid="{1CA362B5-56A3-4640-940F-7E40926F6285}"/>
    <cellStyle name="Normal 8 3" xfId="2726" xr:uid="{DFFB70D0-F05A-415F-A9E5-E8D997969041}"/>
    <cellStyle name="Normal 8 3 2" xfId="2727" xr:uid="{9228D158-0335-47CC-BB9C-EEA7A09A8ADC}"/>
    <cellStyle name="Normal 8 3 2 2" xfId="5565" xr:uid="{F09FDC68-061E-4DD8-9F46-9DE316FDAA9E}"/>
    <cellStyle name="Normal 8 3 3" xfId="2728" xr:uid="{37A04C42-5E23-4219-8DB6-1B7F12E63504}"/>
    <cellStyle name="Normal 8 3 3 2" xfId="5566" xr:uid="{14ED6130-D6D7-45C4-B475-DCCF53281518}"/>
    <cellStyle name="Normal 8 3 4" xfId="2729" xr:uid="{3E372056-AFAD-46CF-88EE-5CC83AA0DA66}"/>
    <cellStyle name="Normal 8 3 4 2" xfId="5567" xr:uid="{CD93FB3F-62E6-4E60-A836-DAA6BB282755}"/>
    <cellStyle name="Normal 8 3 5" xfId="5564" xr:uid="{C8CB794B-11CE-48B4-83BD-6C8C5CB366AF}"/>
    <cellStyle name="Normal 8 4" xfId="2730" xr:uid="{F8D64207-A7FA-47BB-84EF-9700E986F0AD}"/>
    <cellStyle name="Normal 8 4 2" xfId="5568" xr:uid="{42BF5418-19AF-4B28-BE00-14DC65DABDFE}"/>
    <cellStyle name="Normal 8 5" xfId="2731" xr:uid="{CDF02672-5E1C-41C0-A90E-D825121FB82E}"/>
    <cellStyle name="Normal 8 5 2" xfId="5569" xr:uid="{3042C140-1B45-4106-857D-E8A7AC5ABF7E}"/>
    <cellStyle name="Normal 8 6" xfId="2732" xr:uid="{41695B5E-A2B9-41A3-8D92-BF48C3EA3FCD}"/>
    <cellStyle name="Normal 8 6 2" xfId="5570" xr:uid="{500EDD61-ADBD-40CD-AC2F-1F822AC205A4}"/>
    <cellStyle name="Normal 8 7" xfId="2733" xr:uid="{3DC54A1A-EF6B-40BC-8800-FB90B4EEC1DA}"/>
    <cellStyle name="Normal 8 8" xfId="2734" xr:uid="{2C3332F0-0954-4AC2-A252-DAC48D1E008D}"/>
    <cellStyle name="Normal 8 8 2" xfId="5571" xr:uid="{1F8789BB-A1AA-4BA3-BE9E-68B68C1977B8}"/>
    <cellStyle name="Normal 8 9" xfId="2735" xr:uid="{D0CC855E-DD44-45E1-9F8C-1B1820B99D1F}"/>
    <cellStyle name="Normal 80" xfId="2736" xr:uid="{D9AD03BC-B4B1-454F-B79B-AED9FE2F933E}"/>
    <cellStyle name="Normal 81" xfId="2737" xr:uid="{275C7A03-2FB6-4B18-8826-628F708EF21B}"/>
    <cellStyle name="Normal 82" xfId="2738" xr:uid="{1A1B3010-E5EF-40F8-AEC4-A5B6F9ACCE9E}"/>
    <cellStyle name="Normal 83" xfId="2739" xr:uid="{F86671B9-6B92-418C-90D2-17D6B3335670}"/>
    <cellStyle name="Normal 84" xfId="2740" xr:uid="{2E703ACF-98E4-45D1-BA10-AF91E2301445}"/>
    <cellStyle name="Normal 85" xfId="2741" xr:uid="{1DBC731F-BC1F-44C6-BF27-1BCD84339402}"/>
    <cellStyle name="Normal 86" xfId="2742" xr:uid="{8A118542-FE5F-47C0-ADD0-BCA0D2545D3F}"/>
    <cellStyle name="Normal 87" xfId="2743" xr:uid="{BA1EC2D2-2D68-4924-A355-5C7A53EAFEAF}"/>
    <cellStyle name="Normal 88" xfId="2744" xr:uid="{3E041F8C-5E18-47E1-B378-72C5F06FB356}"/>
    <cellStyle name="Normal 89" xfId="2745" xr:uid="{3185803E-F362-47F4-AE1E-C00B96534ABF}"/>
    <cellStyle name="Normal 9" xfId="2746" xr:uid="{8A64C09F-0E99-4C59-9515-3FA505B3D0C5}"/>
    <cellStyle name="Normal 9 2" xfId="2747" xr:uid="{564CEBF4-C5FB-4B05-85FC-BF022970A66D}"/>
    <cellStyle name="Normal 9 2 2" xfId="2748" xr:uid="{96CF3C9C-DC8F-4C87-B290-21E267712142}"/>
    <cellStyle name="Normal 9 2 2 2" xfId="5574" xr:uid="{5E3F7861-16C3-49BB-9265-5A188A4D4887}"/>
    <cellStyle name="Normal 9 2 3" xfId="2749" xr:uid="{6521CDD5-9C12-4614-ADB7-2CEE290186C5}"/>
    <cellStyle name="Normal 9 2 3 2" xfId="5575" xr:uid="{1C9D0828-09E3-4E28-8AD6-F20CB17AC8E2}"/>
    <cellStyle name="Normal 9 2 4" xfId="2750" xr:uid="{3F890CFE-7BFA-49D7-9D2D-0C2F8831CBB9}"/>
    <cellStyle name="Normal 9 2 4 2" xfId="5576" xr:uid="{7D1BF193-A47E-4A57-9D84-ECED8DBBEDB3}"/>
    <cellStyle name="Normal 9 2 5" xfId="5573" xr:uid="{48AFC373-96EF-4FF8-B9DF-8953BD504FAF}"/>
    <cellStyle name="Normal 9 2 6" xfId="3056" xr:uid="{B72138AB-65A4-4AC6-9FBF-F7152B5E66D4}"/>
    <cellStyle name="Normal 9 3" xfId="2751" xr:uid="{6F086963-6675-41FA-A0DA-B45E56D046B4}"/>
    <cellStyle name="Normal 9 3 2" xfId="5577" xr:uid="{50697099-8609-45BB-807E-741C669DE6F8}"/>
    <cellStyle name="Normal 9 4" xfId="2752" xr:uid="{E9C709C2-349C-4AF6-BD6A-19CBEC909F56}"/>
    <cellStyle name="Normal 9 4 2" xfId="5578" xr:uid="{BF3C9FCA-EBC8-4340-8965-782527FA2370}"/>
    <cellStyle name="Normal 9 5" xfId="2753" xr:uid="{1A02C14E-C900-4BFC-BDB4-69821A0BFFE9}"/>
    <cellStyle name="Normal 9 5 2" xfId="5579" xr:uid="{69796D76-D9FA-48FF-8467-B5D624AF4C60}"/>
    <cellStyle name="Normal 9 6" xfId="2754" xr:uid="{966115B2-9BFD-48C4-9295-4F76C70C52D8}"/>
    <cellStyle name="Normal 9 6 2" xfId="5580" xr:uid="{551894D0-A3DF-4A8D-99E3-031E5CDCE326}"/>
    <cellStyle name="Normal 9 7" xfId="2755" xr:uid="{DF419A91-91FA-413B-9321-7A9640E09A0E}"/>
    <cellStyle name="Normal 9 8" xfId="5572" xr:uid="{A9BFB8C9-2BD0-4248-8105-EB398EC56F73}"/>
    <cellStyle name="Normal 9 9" xfId="3055" xr:uid="{173738FF-6AA8-43B2-8037-0A9EDF45FBDA}"/>
    <cellStyle name="Normal 90" xfId="2756" xr:uid="{18A69041-A41B-4E88-B251-A4CB3ACF0877}"/>
    <cellStyle name="Normal 91" xfId="2757" xr:uid="{F6BF00C3-E7C2-4D3A-A9A4-699453F3265F}"/>
    <cellStyle name="Normal 91 2" xfId="5581" xr:uid="{8B8FE46C-114F-40D1-9D86-16ED7434FA43}"/>
    <cellStyle name="Normal 92" xfId="2758" xr:uid="{60C52F91-185D-40C5-B57D-ECC5DC36990A}"/>
    <cellStyle name="Normal 92 2" xfId="5582" xr:uid="{119A6FC6-5D0D-4EC6-B777-2BEA44D209B9}"/>
    <cellStyle name="Normal 93" xfId="2759" xr:uid="{E7C399A6-E5D4-46CA-AE25-9296A60BC103}"/>
    <cellStyle name="Normal 93 2" xfId="5583" xr:uid="{8C5F4C2F-7B57-4777-9A55-2B3A1BA9F8EC}"/>
    <cellStyle name="Normal 94" xfId="2760" xr:uid="{2DA96716-9FD8-48E4-8517-963F19217244}"/>
    <cellStyle name="Normal 94 2" xfId="5584" xr:uid="{8B1E9EAB-9ACE-4539-93C2-9A0BDD32A50F}"/>
    <cellStyle name="Normal 95" xfId="2761" xr:uid="{C497406D-D7C8-4E5F-B01D-E5FA396748F3}"/>
    <cellStyle name="Normal 95 2" xfId="5585" xr:uid="{B074115B-6B7C-4E56-9D6B-BDAF19C3B9F1}"/>
    <cellStyle name="Normal 96" xfId="2762" xr:uid="{540D8B95-871B-48C4-8BF3-9534A3A6FEC1}"/>
    <cellStyle name="Normal 96 2" xfId="5586" xr:uid="{8B1F90E0-1416-491C-967F-F9889377E0BE}"/>
    <cellStyle name="Normal 97" xfId="2763" xr:uid="{F5B1E83A-F91E-486F-8932-6DE63B22AFC1}"/>
    <cellStyle name="Normal 97 2" xfId="5587" xr:uid="{02AC694E-4D41-4356-9A47-20DFA86B096D}"/>
    <cellStyle name="Normal 98" xfId="2764" xr:uid="{D55196B1-1D7E-49F2-8106-7C9152DE03E0}"/>
    <cellStyle name="Normal 98 2" xfId="5588" xr:uid="{5CCE426E-0665-4182-A33E-A85CABD3414D}"/>
    <cellStyle name="Normal 99" xfId="2765" xr:uid="{FAB8B12C-3CDE-4021-8CC1-CD10FBFE86F2}"/>
    <cellStyle name="Normal 99 2" xfId="5589" xr:uid="{3F974578-E194-4678-9AFB-1B3B373C6EC7}"/>
    <cellStyle name="Normal_Inputsa" xfId="1" xr:uid="{1A368A85-828B-49DA-96C1-565BE5C6BCE0}"/>
    <cellStyle name="Note 10" xfId="2766" xr:uid="{4A3F5813-EFAC-4476-863F-576E3AFE16C1}"/>
    <cellStyle name="Note 10 2" xfId="2767" xr:uid="{914ADEFB-9BED-4CED-859D-825F970A46DC}"/>
    <cellStyle name="Note 10 2 2" xfId="2768" xr:uid="{0F1C49C9-896F-4668-BED3-C77B3A5FC50B}"/>
    <cellStyle name="Note 10 2 2 2" xfId="5592" xr:uid="{7AD99708-5350-4EAE-94F2-BD41896600E6}"/>
    <cellStyle name="Note 10 2 3" xfId="2769" xr:uid="{A18B6794-8A0E-41E9-8FEC-808E68D9CAA4}"/>
    <cellStyle name="Note 10 2 3 2" xfId="5593" xr:uid="{E23F7153-8981-49A7-AE56-483041F11FEA}"/>
    <cellStyle name="Note 10 2 4" xfId="2770" xr:uid="{C3983C51-6769-42D0-A2C2-D3F7F2F59FDF}"/>
    <cellStyle name="Note 10 2 4 2" xfId="5594" xr:uid="{0842651F-4A07-48FC-874C-7D1254E393B1}"/>
    <cellStyle name="Note 10 2 5" xfId="5591" xr:uid="{AF784AB4-730C-47E3-9D6B-515CD532834E}"/>
    <cellStyle name="Note 10 3" xfId="2771" xr:uid="{BBD3CA9A-096E-4343-A2CD-DA7B71F3C579}"/>
    <cellStyle name="Note 10 3 2" xfId="5595" xr:uid="{5CE8BAE0-274D-4F8C-933D-246C2A4C7102}"/>
    <cellStyle name="Note 10 4" xfId="2772" xr:uid="{4138104E-FBFA-46A1-AB7B-733DD7EFA64F}"/>
    <cellStyle name="Note 10 4 2" xfId="5596" xr:uid="{4FF738AC-0980-4A90-9462-75E2B95E74FA}"/>
    <cellStyle name="Note 10 5" xfId="2773" xr:uid="{3482261F-073A-4D79-8191-8EF78CF8C750}"/>
    <cellStyle name="Note 10 5 2" xfId="5597" xr:uid="{97F6E246-44D5-4AB6-9EC7-0A3240939E11}"/>
    <cellStyle name="Note 10 6" xfId="2774" xr:uid="{EB10B0C9-1E13-4EA2-85AC-7602F32CC70A}"/>
    <cellStyle name="Note 10 6 2" xfId="5598" xr:uid="{252802FC-1873-4D5C-B3B2-1C41B969700C}"/>
    <cellStyle name="Note 10 7" xfId="5590" xr:uid="{9697E912-BCE0-4590-B69E-487D9C3BFC31}"/>
    <cellStyle name="Note 11" xfId="2775" xr:uid="{91ABE11F-534D-44EE-9364-120C310ADA04}"/>
    <cellStyle name="Note 11 2" xfId="2776" xr:uid="{92CB2A5F-5D54-4631-AF4F-687383585F0A}"/>
    <cellStyle name="Note 11 2 2" xfId="2777" xr:uid="{CC093522-5EA6-4C4D-86D7-C43150E50B9D}"/>
    <cellStyle name="Note 11 2 2 2" xfId="5601" xr:uid="{15D2190C-C6B2-4738-9EF4-E31E739C8831}"/>
    <cellStyle name="Note 11 2 3" xfId="2778" xr:uid="{68971877-D262-42AE-96AF-34CC316EE965}"/>
    <cellStyle name="Note 11 2 3 2" xfId="5602" xr:uid="{C3643C7E-C8C2-4D40-89FA-271F00C18287}"/>
    <cellStyle name="Note 11 2 4" xfId="2779" xr:uid="{8DB81A2C-24B5-4065-BAA1-AB4848B7FFE9}"/>
    <cellStyle name="Note 11 2 4 2" xfId="5603" xr:uid="{6DF39441-384D-43CF-800B-20F99EBDF088}"/>
    <cellStyle name="Note 11 2 5" xfId="5600" xr:uid="{6CA24F5C-DC57-499A-A8C5-5DDFBC379A4A}"/>
    <cellStyle name="Note 11 3" xfId="2780" xr:uid="{DA3A9F52-C009-4726-8239-5BFFBC6E5428}"/>
    <cellStyle name="Note 11 3 2" xfId="5604" xr:uid="{A4B5C693-7296-4145-95C2-D0F4F7F0C17A}"/>
    <cellStyle name="Note 11 4" xfId="2781" xr:uid="{A274990B-9465-4F47-B7A3-B8B337A867D3}"/>
    <cellStyle name="Note 11 4 2" xfId="5605" xr:uid="{FEC71740-7D50-4761-9A09-9782534944E0}"/>
    <cellStyle name="Note 11 5" xfId="2782" xr:uid="{CFC52F75-8982-4AA7-9D8B-CC757CEEED7F}"/>
    <cellStyle name="Note 11 5 2" xfId="5606" xr:uid="{35A6B8E6-57FE-446E-9882-DCD93EBB655C}"/>
    <cellStyle name="Note 11 6" xfId="2783" xr:uid="{FBDAF3DD-2E5A-4157-A6A4-42997C7208CC}"/>
    <cellStyle name="Note 11 6 2" xfId="5607" xr:uid="{27F23494-6622-4BE8-B0D9-ED52DCFA8728}"/>
    <cellStyle name="Note 11 7" xfId="5599" xr:uid="{445C0AFB-A661-4C4C-9F65-F349C1834FDB}"/>
    <cellStyle name="Note 12" xfId="2784" xr:uid="{46C7D806-5270-4837-A865-C0A6B46A3BCC}"/>
    <cellStyle name="Note 12 2" xfId="2785" xr:uid="{39D60523-A77C-4D86-95B1-8A82D509B550}"/>
    <cellStyle name="Note 12 2 2" xfId="2786" xr:uid="{6FF077C7-EA0F-4A42-9650-FD16903E9F5F}"/>
    <cellStyle name="Note 12 2 2 2" xfId="5610" xr:uid="{57880177-9F8B-4969-BA18-10B068B248A2}"/>
    <cellStyle name="Note 12 2 3" xfId="2787" xr:uid="{C4CF7E4A-C759-4A5D-97A7-39644551E18B}"/>
    <cellStyle name="Note 12 2 3 2" xfId="5611" xr:uid="{7D74AB02-1EB6-4666-B06E-B8539BF78D47}"/>
    <cellStyle name="Note 12 2 4" xfId="2788" xr:uid="{97FDFE98-1685-409D-9FAD-E10E200E7643}"/>
    <cellStyle name="Note 12 2 4 2" xfId="5612" xr:uid="{5155E20B-9A66-4591-9F39-80BE5E16FB29}"/>
    <cellStyle name="Note 12 2 5" xfId="5609" xr:uid="{39BFCF89-E384-4466-9269-A2785B6BE57B}"/>
    <cellStyle name="Note 12 3" xfId="2789" xr:uid="{65C84AF6-3F1B-4669-B208-B11155B172A2}"/>
    <cellStyle name="Note 12 3 2" xfId="5613" xr:uid="{43054124-4A9E-40E5-A638-385FEE2FA25F}"/>
    <cellStyle name="Note 12 4" xfId="2790" xr:uid="{3828D61F-6D78-47BD-8029-D1B3D39323EB}"/>
    <cellStyle name="Note 12 4 2" xfId="5614" xr:uid="{C4F373E6-546D-4D4C-8244-F3718DA6B98C}"/>
    <cellStyle name="Note 12 5" xfId="2791" xr:uid="{CBA5BEC0-B9F4-400A-979F-9B64B74E3040}"/>
    <cellStyle name="Note 12 5 2" xfId="5615" xr:uid="{4A27B0C6-70FD-4D7B-8F53-F1E67CF3ADB5}"/>
    <cellStyle name="Note 12 6" xfId="2792" xr:uid="{A351F22B-6F01-45A7-80B0-E11F00168D00}"/>
    <cellStyle name="Note 12 6 2" xfId="5616" xr:uid="{F522CAFF-ED0D-4D98-9952-2FEB6BDB250C}"/>
    <cellStyle name="Note 12 7" xfId="5608" xr:uid="{62B2750D-406F-4A3D-9622-3194B27DFDF6}"/>
    <cellStyle name="Note 13" xfId="2793" xr:uid="{B2DDDE77-D406-45F4-BE0E-C9910DCC6C9E}"/>
    <cellStyle name="Note 13 2" xfId="2794" xr:uid="{0C91FD28-E296-460B-8D8F-70F5BDCCF5EA}"/>
    <cellStyle name="Note 13 2 2" xfId="2795" xr:uid="{E53CAC04-FD35-4F00-991A-E698637A39CA}"/>
    <cellStyle name="Note 13 2 2 2" xfId="5619" xr:uid="{FC90188F-D290-4921-88B2-C29F6BF83F04}"/>
    <cellStyle name="Note 13 2 3" xfId="2796" xr:uid="{F37AF295-477A-408C-B2DB-539FE16C2197}"/>
    <cellStyle name="Note 13 2 3 2" xfId="5620" xr:uid="{EB7E1128-3EAF-44AA-AF96-54FEA7E0844E}"/>
    <cellStyle name="Note 13 2 4" xfId="2797" xr:uid="{85A54797-EAF2-4177-81EB-7D09C048B3D5}"/>
    <cellStyle name="Note 13 2 4 2" xfId="5621" xr:uid="{97C169DF-1E91-41B3-B931-F8026786A9CB}"/>
    <cellStyle name="Note 13 2 5" xfId="5618" xr:uid="{93DC2A87-9D8E-4BE9-B5CE-2E666D620A78}"/>
    <cellStyle name="Note 13 3" xfId="2798" xr:uid="{07385350-063D-426D-9CAA-EE985A2BB828}"/>
    <cellStyle name="Note 13 3 2" xfId="5622" xr:uid="{F986B8CD-D009-4594-9426-B0F377ADCB45}"/>
    <cellStyle name="Note 13 4" xfId="2799" xr:uid="{686C0940-E136-4BE2-961A-5602DA4228ED}"/>
    <cellStyle name="Note 13 4 2" xfId="5623" xr:uid="{9D6C6A10-D40B-422E-9CF5-21C657D90218}"/>
    <cellStyle name="Note 13 5" xfId="2800" xr:uid="{31C062D7-5B17-41F2-A478-AC0ED8F192A3}"/>
    <cellStyle name="Note 13 5 2" xfId="5624" xr:uid="{5CB3D59B-8D5D-459C-8C9B-5D1935A4A5E3}"/>
    <cellStyle name="Note 13 6" xfId="2801" xr:uid="{5BCFA9E7-6E5F-47E4-B0EA-4B1821408BFE}"/>
    <cellStyle name="Note 13 6 2" xfId="5625" xr:uid="{18C005E1-5A27-449E-A64D-9349F3BF0D50}"/>
    <cellStyle name="Note 13 7" xfId="5617" xr:uid="{58896A50-AE95-4D70-8089-7AAB29B3010C}"/>
    <cellStyle name="Note 14" xfId="2802" xr:uid="{253EBC97-13E0-4001-B412-0418DF5B9975}"/>
    <cellStyle name="Note 14 2" xfId="2803" xr:uid="{D4E1C3C3-F1A1-4A64-9714-E83F3DC6C105}"/>
    <cellStyle name="Note 14 2 2" xfId="2804" xr:uid="{72C441F9-FAA6-4E3C-BFB4-013B223E3304}"/>
    <cellStyle name="Note 14 2 2 2" xfId="5628" xr:uid="{E0728264-EB05-4010-84C2-C8DD5B5C2303}"/>
    <cellStyle name="Note 14 2 3" xfId="2805" xr:uid="{586EEE53-44A8-4707-82AB-3660724DA630}"/>
    <cellStyle name="Note 14 2 3 2" xfId="5629" xr:uid="{B1B70ECE-15B6-494B-AB8D-97A5623230CC}"/>
    <cellStyle name="Note 14 2 4" xfId="2806" xr:uid="{BFED420F-515C-498B-882D-87B32F496B3A}"/>
    <cellStyle name="Note 14 2 4 2" xfId="5630" xr:uid="{6CA5E072-B434-4619-A872-FA007484A30C}"/>
    <cellStyle name="Note 14 2 5" xfId="5627" xr:uid="{FD1A6D30-E806-42DC-85A4-2989F2BD6D46}"/>
    <cellStyle name="Note 14 3" xfId="2807" xr:uid="{C8594D50-A668-4778-AA97-7B643E2A8E66}"/>
    <cellStyle name="Note 14 3 2" xfId="5631" xr:uid="{FFCEF02A-0D54-4D81-A678-9416436068CA}"/>
    <cellStyle name="Note 14 4" xfId="2808" xr:uid="{127329BD-5F59-48B9-83C5-F2393A29BE0C}"/>
    <cellStyle name="Note 14 4 2" xfId="5632" xr:uid="{DC497C46-CE33-4D5A-B80D-9AE8E23D337B}"/>
    <cellStyle name="Note 14 5" xfId="2809" xr:uid="{32CD867E-C92B-4616-B96A-F7E54DF5A0D1}"/>
    <cellStyle name="Note 14 5 2" xfId="5633" xr:uid="{1AD1C78A-D107-4EC3-9B45-3E5DA26FA578}"/>
    <cellStyle name="Note 14 6" xfId="2810" xr:uid="{53A20A47-AE9F-4070-BB44-44F6F078CA4F}"/>
    <cellStyle name="Note 14 6 2" xfId="5634" xr:uid="{9C4A9CE8-F28C-468A-BE61-5A122D20E98A}"/>
    <cellStyle name="Note 14 7" xfId="5626" xr:uid="{E749B8AF-757A-4764-A21C-260692F66738}"/>
    <cellStyle name="Note 15" xfId="2811" xr:uid="{D334CDEF-B709-4E8B-90EF-987FE0C4DB6E}"/>
    <cellStyle name="Note 15 2" xfId="2812" xr:uid="{75A24F15-6100-49E6-A5F4-E85415108424}"/>
    <cellStyle name="Note 15 2 2" xfId="2813" xr:uid="{26E4E23C-B284-4A22-AECD-7F33E4669954}"/>
    <cellStyle name="Note 15 2 2 2" xfId="5637" xr:uid="{548AF282-1937-4294-B3B5-91061C871A24}"/>
    <cellStyle name="Note 15 2 3" xfId="2814" xr:uid="{A9E24AE8-BFC1-4BD9-A8C4-506E8683F6FE}"/>
    <cellStyle name="Note 15 2 3 2" xfId="5638" xr:uid="{4B3E30AE-8076-4A27-AB16-3CDE612C9048}"/>
    <cellStyle name="Note 15 2 4" xfId="2815" xr:uid="{A806AB69-2F4C-42CB-ACEF-F36A1F861DF8}"/>
    <cellStyle name="Note 15 2 4 2" xfId="5639" xr:uid="{71642E8A-44ED-4B2B-863D-412EA0E641A1}"/>
    <cellStyle name="Note 15 2 5" xfId="5636" xr:uid="{0B46E872-3A77-48C2-8E76-01FA775CBD82}"/>
    <cellStyle name="Note 15 3" xfId="2816" xr:uid="{4148B50C-93C7-4C79-8178-BD70AA823E87}"/>
    <cellStyle name="Note 15 3 2" xfId="5640" xr:uid="{8BB2282E-0B49-4685-9806-64F7CBC2F6FF}"/>
    <cellStyle name="Note 15 4" xfId="2817" xr:uid="{472522AE-4967-423C-B47B-8DB1BF8D218E}"/>
    <cellStyle name="Note 15 4 2" xfId="5641" xr:uid="{2D4FCA2D-78F4-4A49-8BF2-FDAC6E6C2965}"/>
    <cellStyle name="Note 15 5" xfId="2818" xr:uid="{E9286A1F-2C98-4C4A-B897-E61AACA02FD6}"/>
    <cellStyle name="Note 15 5 2" xfId="5642" xr:uid="{DFB38E69-5A85-4957-BB39-08586F473DA2}"/>
    <cellStyle name="Note 15 6" xfId="2819" xr:uid="{E6758FD8-54C5-47E7-80AD-0FC93D69B8C0}"/>
    <cellStyle name="Note 15 6 2" xfId="5643" xr:uid="{96ED4FA8-966A-4DF1-8AA3-639C05064254}"/>
    <cellStyle name="Note 15 7" xfId="5635" xr:uid="{89277774-584C-424B-9263-54CA36877DAC}"/>
    <cellStyle name="Note 16" xfId="2820" xr:uid="{02E03FB2-1A4C-485B-BE2F-04530C6CDF68}"/>
    <cellStyle name="Note 16 2" xfId="2821" xr:uid="{D43561BD-B894-418C-BBAF-2BDA519EE714}"/>
    <cellStyle name="Note 16 2 2" xfId="2822" xr:uid="{22DF579E-E4FA-4593-BEE9-0C62AB82E3B3}"/>
    <cellStyle name="Note 16 2 2 2" xfId="5646" xr:uid="{B2EDFB4F-0E5C-48E4-BB93-1A993F6DA474}"/>
    <cellStyle name="Note 16 2 3" xfId="2823" xr:uid="{E13BB228-6634-485C-9E20-EDD85E8D047B}"/>
    <cellStyle name="Note 16 2 3 2" xfId="5647" xr:uid="{9B3D89BE-476A-4E73-BECA-CBF64B90BB8A}"/>
    <cellStyle name="Note 16 2 4" xfId="2824" xr:uid="{2AE9C679-BD3B-4422-8A23-1206A1DEEEB0}"/>
    <cellStyle name="Note 16 2 4 2" xfId="5648" xr:uid="{EEF77355-CB0B-456E-812A-06DD49918293}"/>
    <cellStyle name="Note 16 2 5" xfId="5645" xr:uid="{5B38C2E7-CFB9-438E-998E-AC9456290067}"/>
    <cellStyle name="Note 16 3" xfId="2825" xr:uid="{668CA4D0-47CF-44E9-85AA-D3696B36F3F0}"/>
    <cellStyle name="Note 16 3 2" xfId="5649" xr:uid="{A372E518-D222-48C8-922F-4AB7858D4BED}"/>
    <cellStyle name="Note 16 4" xfId="2826" xr:uid="{4F686A4D-AF5B-482F-A72B-5448E82F2AA4}"/>
    <cellStyle name="Note 16 4 2" xfId="5650" xr:uid="{151C5B03-AC81-4BBB-B3B6-D75313A12C59}"/>
    <cellStyle name="Note 16 5" xfId="2827" xr:uid="{CDA2B4AC-6DD1-4DDE-92CB-9D02B1D7F159}"/>
    <cellStyle name="Note 16 5 2" xfId="5651" xr:uid="{CBD98550-94C5-4AB1-B702-CBC811377F46}"/>
    <cellStyle name="Note 16 6" xfId="2828" xr:uid="{34C09C1C-3AC6-4C7A-A9E0-43E654B425BF}"/>
    <cellStyle name="Note 16 6 2" xfId="5652" xr:uid="{6EB9BEC8-B5D8-4466-9AB1-4B102445CBE7}"/>
    <cellStyle name="Note 16 7" xfId="5644" xr:uid="{FC9C3090-E21E-4BC3-9147-9F3A9E175932}"/>
    <cellStyle name="Note 17" xfId="2829" xr:uid="{896EFBCF-44D6-405E-AE05-7C67E45988ED}"/>
    <cellStyle name="Note 17 2" xfId="2830" xr:uid="{9B6760BE-27E6-4013-905A-FD71EBF1B6A3}"/>
    <cellStyle name="Note 17 2 2" xfId="2831" xr:uid="{2052CECF-8530-4542-A9C9-64FC4DD86342}"/>
    <cellStyle name="Note 17 2 2 2" xfId="5655" xr:uid="{DFC5F3A1-409F-4EA3-AEF9-27C558C99717}"/>
    <cellStyle name="Note 17 2 3" xfId="2832" xr:uid="{FCEFF825-3859-4F51-BA7B-436EB499AF23}"/>
    <cellStyle name="Note 17 2 3 2" xfId="5656" xr:uid="{A8E36CE2-51D1-4400-B3FA-12A146A23DD6}"/>
    <cellStyle name="Note 17 2 4" xfId="2833" xr:uid="{766D6803-57F5-4675-BF84-78F15D11D55C}"/>
    <cellStyle name="Note 17 2 4 2" xfId="5657" xr:uid="{103AA909-481C-4475-8E48-BE27FB99899B}"/>
    <cellStyle name="Note 17 2 5" xfId="5654" xr:uid="{F4A647B1-27C4-4BED-A6EE-9DF018FFC5AD}"/>
    <cellStyle name="Note 17 3" xfId="2834" xr:uid="{6E22709C-F38E-4A09-BF44-3903DF97952B}"/>
    <cellStyle name="Note 17 3 2" xfId="5658" xr:uid="{1EBF2E6C-89FB-4054-B78A-131B063FBA9F}"/>
    <cellStyle name="Note 17 4" xfId="2835" xr:uid="{AAF19390-B632-45D7-AC35-F5F57CCD4508}"/>
    <cellStyle name="Note 17 4 2" xfId="5659" xr:uid="{84F14353-8825-4FED-976D-82C4AB72CA95}"/>
    <cellStyle name="Note 17 5" xfId="2836" xr:uid="{87F03E88-5DCC-4C9E-8121-83D02CD470DF}"/>
    <cellStyle name="Note 17 5 2" xfId="5660" xr:uid="{D049CD84-C563-4453-B7E7-94C2A067CFD8}"/>
    <cellStyle name="Note 17 6" xfId="2837" xr:uid="{928B5A2C-D8B6-4BC4-A55A-BC65B5E25F45}"/>
    <cellStyle name="Note 17 6 2" xfId="5661" xr:uid="{2D9B4341-E6D8-4133-99D0-2E1A45DFDA6D}"/>
    <cellStyle name="Note 17 7" xfId="5653" xr:uid="{063D68F5-CDCF-405C-A7C0-815D862F6938}"/>
    <cellStyle name="Note 18" xfId="2838" xr:uid="{92191104-7BCA-40BE-AE8A-791C19DAC873}"/>
    <cellStyle name="Note 19" xfId="2839" xr:uid="{C7B617C4-2402-46A6-85D4-C8F44BF15C7D}"/>
    <cellStyle name="Note 2" xfId="2840" xr:uid="{D3C2F34B-1BAF-4D90-B765-74AE4BD47E15}"/>
    <cellStyle name="Note 2 2" xfId="2841" xr:uid="{6591A9FF-D178-4DF1-8B6A-E454D805E029}"/>
    <cellStyle name="Note 2 2 2" xfId="2842" xr:uid="{A354D659-0EC4-4C7A-B5D1-01846A25616E}"/>
    <cellStyle name="Note 2 2 2 2" xfId="5664" xr:uid="{BF14BA1E-06B9-495A-A6A0-54693325522A}"/>
    <cellStyle name="Note 2 2 3" xfId="2843" xr:uid="{AF98C44D-6318-4FC4-BA13-FE429A0224F4}"/>
    <cellStyle name="Note 2 2 3 2" xfId="5665" xr:uid="{5217C78E-544D-4C8D-9A98-6F5930416DD3}"/>
    <cellStyle name="Note 2 2 4" xfId="2844" xr:uid="{4BA5621F-3559-458B-941E-E4425C137976}"/>
    <cellStyle name="Note 2 2 4 2" xfId="5666" xr:uid="{48452509-1509-4303-9CD0-82AE146C79B1}"/>
    <cellStyle name="Note 2 2 5" xfId="5663" xr:uid="{15F7006B-2472-4D42-9D99-791E8B268AD1}"/>
    <cellStyle name="Note 2 3" xfId="2845" xr:uid="{052AA71C-885C-48E6-9D8E-847CD4CC5FA2}"/>
    <cellStyle name="Note 2 3 2" xfId="5667" xr:uid="{68625194-F163-468D-8F45-40BF462A6971}"/>
    <cellStyle name="Note 2 4" xfId="2846" xr:uid="{E9ADE381-963D-4F0C-A240-32DF238DA68B}"/>
    <cellStyle name="Note 2 4 2" xfId="5668" xr:uid="{32E10F82-EA78-4D29-B0EF-B52DAC01A823}"/>
    <cellStyle name="Note 2 5" xfId="2847" xr:uid="{7727AC0D-4F80-4E75-9D6C-D123F4811F1D}"/>
    <cellStyle name="Note 2 5 2" xfId="5669" xr:uid="{7D4A24CE-9AA4-42EF-8D4D-E34416F738E5}"/>
    <cellStyle name="Note 2 6" xfId="2848" xr:uid="{6F589B98-41E1-4C6E-8B2F-F3A21B5805A3}"/>
    <cellStyle name="Note 2 6 2" xfId="5670" xr:uid="{E674FB68-12FB-49CE-9C89-D638C300FA89}"/>
    <cellStyle name="Note 2 7" xfId="2849" xr:uid="{52EC7298-218B-4A78-9718-810DD4328423}"/>
    <cellStyle name="Note 2 7 2" xfId="5671" xr:uid="{E0884657-B6E3-4C92-8278-65D741FBD81B}"/>
    <cellStyle name="Note 2 8" xfId="5662" xr:uid="{6069F597-D7FA-4EC3-8F4C-DC04A59B7888}"/>
    <cellStyle name="Note 20" xfId="2850" xr:uid="{930440CC-87B4-4393-BA51-8D10431B0D2E}"/>
    <cellStyle name="Note 20 2" xfId="2851" xr:uid="{0AD22016-D9CC-4BDE-A8C3-B245D90EC326}"/>
    <cellStyle name="Note 20 2 2" xfId="5673" xr:uid="{5BDF0E67-56E7-4432-9C8E-742D8F0F1293}"/>
    <cellStyle name="Note 20 3" xfId="2852" xr:uid="{7B663B54-2E39-45F8-88E5-40A546C7DACB}"/>
    <cellStyle name="Note 20 3 2" xfId="5674" xr:uid="{7F9D8D03-DF5D-42D5-B0D7-CBAE0099A38B}"/>
    <cellStyle name="Note 20 4" xfId="2853" xr:uid="{7BB9E230-101F-423E-9630-9A8AC8A4C025}"/>
    <cellStyle name="Note 20 4 2" xfId="5675" xr:uid="{E3C4BD61-8077-414B-BCF6-2507BC5BA319}"/>
    <cellStyle name="Note 20 5" xfId="5672" xr:uid="{D793A981-2000-4121-AC3C-740ECB46F671}"/>
    <cellStyle name="Note 21" xfId="2854" xr:uid="{6ED9B979-4AED-415E-B048-07420DBCE6D6}"/>
    <cellStyle name="Note 21 2" xfId="2855" xr:uid="{9327C755-80F9-493A-8A31-55FE9E064EB0}"/>
    <cellStyle name="Note 21 2 2" xfId="5677" xr:uid="{56F94A10-621A-4832-8636-23354C52B6BC}"/>
    <cellStyle name="Note 21 3" xfId="2856" xr:uid="{D2FE18E3-C6E5-46D4-A7A0-32EC239CD0A6}"/>
    <cellStyle name="Note 21 3 2" xfId="5678" xr:uid="{DECC11A9-E6AC-47B0-AD2A-29298E4B09D7}"/>
    <cellStyle name="Note 21 4" xfId="2857" xr:uid="{3CC1C42A-C5E7-4A6C-964F-B73F8E20F526}"/>
    <cellStyle name="Note 21 4 2" xfId="5679" xr:uid="{3FC61CE4-A6AD-497E-8A6B-597F3AF26D99}"/>
    <cellStyle name="Note 21 5" xfId="5676" xr:uid="{397E22E9-320B-40FE-9395-B2FBC76B0B6B}"/>
    <cellStyle name="Note 22" xfId="2858" xr:uid="{A8F1236F-09DE-4530-B390-0C1CCAE1FEFA}"/>
    <cellStyle name="Note 22 2" xfId="5680" xr:uid="{2DFCA512-6863-4028-8780-FDCCCB9B59E9}"/>
    <cellStyle name="Note 23" xfId="3057" xr:uid="{341D177C-AA27-46CA-A92F-69156B21A34C}"/>
    <cellStyle name="Note 3" xfId="2859" xr:uid="{C3CAFA4B-68E3-454E-87D3-3D3C9DC94CA4}"/>
    <cellStyle name="Note 3 2" xfId="2860" xr:uid="{F4B201B2-D2A3-4784-A8BF-4F1140D68806}"/>
    <cellStyle name="Note 3 2 2" xfId="2861" xr:uid="{203474E9-8B88-4893-ADA2-77655457E1C6}"/>
    <cellStyle name="Note 3 2 2 2" xfId="5683" xr:uid="{1A387A4A-20E5-49FA-96FF-D99915FD23B3}"/>
    <cellStyle name="Note 3 2 3" xfId="2862" xr:uid="{430CF783-9A90-417A-929C-14A048A3BB4B}"/>
    <cellStyle name="Note 3 2 3 2" xfId="5684" xr:uid="{C2ABCA0A-CC42-4485-9640-B44AA8C957E4}"/>
    <cellStyle name="Note 3 2 4" xfId="2863" xr:uid="{5A5D011E-A0DA-4714-92CA-F7CCC74CBDBB}"/>
    <cellStyle name="Note 3 2 4 2" xfId="5685" xr:uid="{E823B38D-D470-43BE-BA04-EE11D9E9B1B5}"/>
    <cellStyle name="Note 3 2 5" xfId="5682" xr:uid="{07C106F4-2FB6-4A72-800E-E27F8FAFAE3C}"/>
    <cellStyle name="Note 3 3" xfId="2864" xr:uid="{28E980B1-30EA-435F-84AE-5424D9234CB6}"/>
    <cellStyle name="Note 3 3 2" xfId="5686" xr:uid="{40A2D67C-D4AC-48DA-BED8-2C8C7A8C4845}"/>
    <cellStyle name="Note 3 4" xfId="2865" xr:uid="{0D8A205C-A2C9-412C-94AA-33F8DF8C6954}"/>
    <cellStyle name="Note 3 4 2" xfId="5687" xr:uid="{6558E2AD-5401-45D0-BA62-2B6BB7173481}"/>
    <cellStyle name="Note 3 5" xfId="2866" xr:uid="{49A2214D-C348-424E-A76F-D3FD07599B78}"/>
    <cellStyle name="Note 3 5 2" xfId="5688" xr:uid="{E293E136-B3D4-4315-8185-CF614068A902}"/>
    <cellStyle name="Note 3 6" xfId="2867" xr:uid="{6684F8DA-1108-45B1-BA36-ED7BD7777857}"/>
    <cellStyle name="Note 3 6 2" xfId="5689" xr:uid="{8BC8B1B4-7575-41A4-ADEB-09FB553134F6}"/>
    <cellStyle name="Note 3 7" xfId="2868" xr:uid="{BB914B2E-C3F1-4EE6-BDC4-6BE9B269EFC2}"/>
    <cellStyle name="Note 3 7 2" xfId="5690" xr:uid="{E07F636F-E2A5-4878-8808-B1AEE164F081}"/>
    <cellStyle name="Note 3 8" xfId="5681" xr:uid="{8A27A34E-70C1-463E-A281-4B12AC68C42D}"/>
    <cellStyle name="Note 4" xfId="2869" xr:uid="{065E5134-4631-4FF4-8758-671D7F4EF618}"/>
    <cellStyle name="Note 4 2" xfId="2870" xr:uid="{11883234-1858-42DB-A255-373D8509078E}"/>
    <cellStyle name="Note 4 2 2" xfId="2871" xr:uid="{E58329DD-13D3-42D2-84A3-5ADF3B2F7746}"/>
    <cellStyle name="Note 4 2 2 2" xfId="5693" xr:uid="{D72411B0-BD17-429E-8AC8-4B3AC99D20A9}"/>
    <cellStyle name="Note 4 2 3" xfId="2872" xr:uid="{30E034E2-ECD3-4172-B441-7986AC171070}"/>
    <cellStyle name="Note 4 2 3 2" xfId="5694" xr:uid="{71BAEF62-A9F2-40D7-91AD-5439E9C78A38}"/>
    <cellStyle name="Note 4 2 4" xfId="2873" xr:uid="{A57AC1AB-826A-4329-B4D3-0AE10A917478}"/>
    <cellStyle name="Note 4 2 4 2" xfId="5695" xr:uid="{214F6CF7-462B-494D-8532-4733B7D38783}"/>
    <cellStyle name="Note 4 2 5" xfId="5692" xr:uid="{B25FEE92-3797-4343-B03B-F0A6197A6AED}"/>
    <cellStyle name="Note 4 3" xfId="2874" xr:uid="{F8AE424A-7B5E-4DE5-B6F5-78BD8ED71FFA}"/>
    <cellStyle name="Note 4 3 2" xfId="5696" xr:uid="{22E7440F-303B-4F4D-84AA-8D5301DCF7BC}"/>
    <cellStyle name="Note 4 4" xfId="2875" xr:uid="{F0CE6EB3-146A-41FB-9F5D-ACC5463B84C8}"/>
    <cellStyle name="Note 4 4 2" xfId="5697" xr:uid="{69A667C6-385F-473D-9244-5140975004AE}"/>
    <cellStyle name="Note 4 5" xfId="2876" xr:uid="{64F590ED-13E4-4F48-9927-AAFF9A9A187C}"/>
    <cellStyle name="Note 4 5 2" xfId="5698" xr:uid="{CF85DC60-FF77-4931-9666-7E16356809D3}"/>
    <cellStyle name="Note 4 6" xfId="2877" xr:uid="{8EEB674D-BF99-4780-AAFB-9E9CBB3E4CE6}"/>
    <cellStyle name="Note 4 6 2" xfId="5699" xr:uid="{57E68A6B-79B3-416F-A907-CC5506B8604E}"/>
    <cellStyle name="Note 4 7" xfId="2878" xr:uid="{BAE4072F-D734-4B70-9D63-2A4A06CAFE00}"/>
    <cellStyle name="Note 4 7 2" xfId="5700" xr:uid="{714BE89B-3EA6-4D21-975D-6AC3097C0C8B}"/>
    <cellStyle name="Note 4 8" xfId="5691" xr:uid="{803A1CB3-1906-4B1E-B9B5-EFAA35A13D5B}"/>
    <cellStyle name="Note 5" xfId="2879" xr:uid="{072F52D1-BAB5-40A7-825F-153144EEA8AF}"/>
    <cellStyle name="Note 5 2" xfId="2880" xr:uid="{7F77B2F1-F495-4F0C-A998-0CD8E5BC2B7C}"/>
    <cellStyle name="Note 5 2 2" xfId="2881" xr:uid="{CFC0858D-B1A1-46B0-9C68-780EADB30E97}"/>
    <cellStyle name="Note 5 2 2 2" xfId="5703" xr:uid="{9E6F6930-3159-449A-A613-9E3FD9D53A20}"/>
    <cellStyle name="Note 5 2 3" xfId="2882" xr:uid="{E5AC5855-ED60-4F0E-9673-9542440690A8}"/>
    <cellStyle name="Note 5 2 3 2" xfId="5704" xr:uid="{0D883B78-A1C3-4CAB-A766-E9EF99BE0856}"/>
    <cellStyle name="Note 5 2 4" xfId="2883" xr:uid="{DA13D33F-B275-421E-8C04-02616BD2F4C7}"/>
    <cellStyle name="Note 5 2 4 2" xfId="5705" xr:uid="{D5692DB6-16E0-470F-BD8B-F07AF50169FF}"/>
    <cellStyle name="Note 5 2 5" xfId="5702" xr:uid="{A6913535-FDCC-4809-90D2-3CCD0AA9BB8C}"/>
    <cellStyle name="Note 5 3" xfId="2884" xr:uid="{FDDB45CA-B80D-4CCC-9BF1-72BA558803DC}"/>
    <cellStyle name="Note 5 3 2" xfId="5706" xr:uid="{B96FDD62-9D0E-4342-A05D-D4673BB9BBB7}"/>
    <cellStyle name="Note 5 4" xfId="2885" xr:uid="{84ED3CEE-9EB5-49A3-B0E7-D40B46E20C2D}"/>
    <cellStyle name="Note 5 4 2" xfId="5707" xr:uid="{4C2D699C-3B9A-46A2-B83A-B62F4BD13DDC}"/>
    <cellStyle name="Note 5 5" xfId="2886" xr:uid="{D45EB833-5899-4FA1-B718-9B57CE24F3A5}"/>
    <cellStyle name="Note 5 5 2" xfId="5708" xr:uid="{328CC7E5-181E-425E-A8EE-8CDC053ACC47}"/>
    <cellStyle name="Note 5 6" xfId="2887" xr:uid="{2F213BC8-3828-48D3-B03B-C92FCC4AA52F}"/>
    <cellStyle name="Note 5 6 2" xfId="5709" xr:uid="{64C4ADEC-32D3-4815-AB3F-B7F171B4C13B}"/>
    <cellStyle name="Note 5 7" xfId="5701" xr:uid="{0083FB8C-7855-4F5C-8FB1-3A29024094E8}"/>
    <cellStyle name="Note 6" xfId="2888" xr:uid="{B39D957C-C23A-4D87-98AD-EF0D572422EE}"/>
    <cellStyle name="Note 6 2" xfId="2889" xr:uid="{08C224E0-865D-45AA-918B-FDC396DBD524}"/>
    <cellStyle name="Note 6 2 2" xfId="2890" xr:uid="{BDE3BD8E-FBE0-4217-B552-0C1528D520E6}"/>
    <cellStyle name="Note 6 2 2 2" xfId="5712" xr:uid="{422A3310-96BE-4494-A171-B723F83747CB}"/>
    <cellStyle name="Note 6 2 3" xfId="2891" xr:uid="{B1146C16-AC55-4277-B7D6-DD834A2C78E3}"/>
    <cellStyle name="Note 6 2 3 2" xfId="5713" xr:uid="{A1D04E87-8084-4AFF-B8A3-8E46D77DC8F2}"/>
    <cellStyle name="Note 6 2 4" xfId="2892" xr:uid="{DB50AD01-C609-4202-B56E-2E424252A515}"/>
    <cellStyle name="Note 6 2 4 2" xfId="5714" xr:uid="{AAE5AA28-6D76-4CC2-A019-93FD5DB0424B}"/>
    <cellStyle name="Note 6 2 5" xfId="5711" xr:uid="{2D7BDB2A-4525-40F1-AF7A-FD3F7E2491DA}"/>
    <cellStyle name="Note 6 3" xfId="2893" xr:uid="{74E7F42D-6A57-4997-ABF8-09A9F2E8568B}"/>
    <cellStyle name="Note 6 3 2" xfId="5715" xr:uid="{BA16B157-591A-4FC5-A90D-B28E493CA1F8}"/>
    <cellStyle name="Note 6 4" xfId="2894" xr:uid="{CB22E277-FBA3-4EBA-BCF1-AB5FD1F5FC34}"/>
    <cellStyle name="Note 6 4 2" xfId="5716" xr:uid="{D6D46011-351B-4D09-B295-5094D6629C53}"/>
    <cellStyle name="Note 6 5" xfId="2895" xr:uid="{2B4537E8-EFB9-4E2D-B919-4C3F9BB85E93}"/>
    <cellStyle name="Note 6 5 2" xfId="5717" xr:uid="{8AC62F07-3EF8-4C2D-A62D-6150BE51DBF4}"/>
    <cellStyle name="Note 6 6" xfId="2896" xr:uid="{A1B0E437-3C36-42EA-AA42-06647CDAF3AD}"/>
    <cellStyle name="Note 6 6 2" xfId="5718" xr:uid="{87615AB3-C7D2-4AED-A7CC-3BC28D5CF248}"/>
    <cellStyle name="Note 6 7" xfId="5710" xr:uid="{2DA44172-D7A9-41C0-8182-D60FDABC1964}"/>
    <cellStyle name="Note 7" xfId="2897" xr:uid="{AFFDD878-8F5C-4BA6-9E1F-A1084BEA9669}"/>
    <cellStyle name="Note 7 2" xfId="2898" xr:uid="{90588BC4-9CCE-43A8-830D-6B2E9DE189D4}"/>
    <cellStyle name="Note 7 2 2" xfId="2899" xr:uid="{1248D7FE-FE1D-4281-A8C7-96DCB7E5B1B8}"/>
    <cellStyle name="Note 7 2 2 2" xfId="5721" xr:uid="{6BA9A84E-276B-4832-BBCF-D6BF41834F0A}"/>
    <cellStyle name="Note 7 2 3" xfId="2900" xr:uid="{30292534-60DC-4A4C-8A5E-7E2682745234}"/>
    <cellStyle name="Note 7 2 3 2" xfId="5722" xr:uid="{C0F7D13A-C5E4-42CF-A14A-A8D9E48AF66E}"/>
    <cellStyle name="Note 7 2 4" xfId="2901" xr:uid="{C1A713BA-3730-4DAD-97F5-8893827A34F0}"/>
    <cellStyle name="Note 7 2 4 2" xfId="5723" xr:uid="{4A18715C-E08B-4398-BFD0-2AD75BAE0020}"/>
    <cellStyle name="Note 7 2 5" xfId="5720" xr:uid="{58249E34-B7BF-48F7-9E96-ADBCFC034E02}"/>
    <cellStyle name="Note 7 3" xfId="2902" xr:uid="{85F08A72-10F6-40E7-9C57-666F4FA81229}"/>
    <cellStyle name="Note 7 3 2" xfId="5724" xr:uid="{CD27BD01-4C11-4E55-9FC0-8B08545D957B}"/>
    <cellStyle name="Note 7 4" xfId="2903" xr:uid="{1C5F5782-1B8D-40AD-9DD2-F5752EC15CAC}"/>
    <cellStyle name="Note 7 4 2" xfId="5725" xr:uid="{7E263F2B-A2B4-4BFC-AFD0-ADC44903F57E}"/>
    <cellStyle name="Note 7 5" xfId="2904" xr:uid="{6FF35A92-DE16-4028-8A99-FF7CAFB20A86}"/>
    <cellStyle name="Note 7 5 2" xfId="5726" xr:uid="{05F427E6-799C-4DF6-A9E9-D907C05111E8}"/>
    <cellStyle name="Note 7 6" xfId="2905" xr:uid="{6259DCA6-8355-4B06-808B-581BCC6F5C89}"/>
    <cellStyle name="Note 7 6 2" xfId="5727" xr:uid="{0FAF9A0D-6D64-4233-91DC-7886824504B7}"/>
    <cellStyle name="Note 7 7" xfId="5719" xr:uid="{12B05333-E0E7-45FD-B0DA-D4DF14EF5FAE}"/>
    <cellStyle name="Note 8" xfId="2906" xr:uid="{6FEE6834-DFF7-4497-950B-E373823C9582}"/>
    <cellStyle name="Note 8 2" xfId="2907" xr:uid="{BE86E5FE-60CC-4C87-9ED3-38706D51AB5B}"/>
    <cellStyle name="Note 8 2 2" xfId="2908" xr:uid="{9FC6136E-7ECC-4BD8-95DD-4710DF777E77}"/>
    <cellStyle name="Note 8 2 2 2" xfId="5730" xr:uid="{9A4317EC-EDD5-48C3-9133-1EA2F92BC406}"/>
    <cellStyle name="Note 8 2 3" xfId="2909" xr:uid="{C82F94FB-4FBA-4902-8A74-B4C586AF0BD6}"/>
    <cellStyle name="Note 8 2 3 2" xfId="5731" xr:uid="{B2A2DDB8-EC95-4D87-843C-D7CC03570DF0}"/>
    <cellStyle name="Note 8 2 4" xfId="2910" xr:uid="{7BEB9C89-6CB0-430F-B5F2-E92A00F1581D}"/>
    <cellStyle name="Note 8 2 4 2" xfId="5732" xr:uid="{28573345-107A-4E8E-9B8E-A96CF32371D5}"/>
    <cellStyle name="Note 8 2 5" xfId="5729" xr:uid="{497EF904-5A40-4CE6-B93E-C83D864DC88E}"/>
    <cellStyle name="Note 8 3" xfId="2911" xr:uid="{3615D1B3-3FEE-4477-93A2-9297A4CA27C0}"/>
    <cellStyle name="Note 8 3 2" xfId="5733" xr:uid="{D135FB8B-E279-4B8F-8C72-64E056C335DE}"/>
    <cellStyle name="Note 8 4" xfId="2912" xr:uid="{0518A420-DC42-4DF7-8857-94A5CE160FD7}"/>
    <cellStyle name="Note 8 4 2" xfId="5734" xr:uid="{07DF6B02-084C-4CAF-B448-B3A7993BC924}"/>
    <cellStyle name="Note 8 5" xfId="2913" xr:uid="{61DF0A09-9638-4311-AA85-566169EF7013}"/>
    <cellStyle name="Note 8 5 2" xfId="5735" xr:uid="{13727339-D6C1-4CDF-8B82-17105AB7197C}"/>
    <cellStyle name="Note 8 6" xfId="2914" xr:uid="{FFD97079-6207-4F25-88DD-A0393B864D08}"/>
    <cellStyle name="Note 8 6 2" xfId="5736" xr:uid="{C29F76A9-6A6B-4B4C-B49F-F58BB4B43186}"/>
    <cellStyle name="Note 8 7" xfId="5728" xr:uid="{4AE1C394-D8FD-404B-8AA9-0E22F6181FD0}"/>
    <cellStyle name="Note 9" xfId="2915" xr:uid="{56441978-D8F4-4E5A-8079-C953A3B241DD}"/>
    <cellStyle name="Note 9 2" xfId="2916" xr:uid="{F02620FB-0149-4286-A45B-7349AF734CAE}"/>
    <cellStyle name="Note 9 2 2" xfId="2917" xr:uid="{39209947-29EC-4BDA-AEA8-D1A6C5CCC457}"/>
    <cellStyle name="Note 9 2 2 2" xfId="5739" xr:uid="{47C74283-3690-4975-920A-A75143113A12}"/>
    <cellStyle name="Note 9 2 3" xfId="2918" xr:uid="{AC7ABB99-52D6-4CF5-882D-FC615DC91DB8}"/>
    <cellStyle name="Note 9 2 3 2" xfId="5740" xr:uid="{85187019-7639-464F-95A2-25FEC587FCC7}"/>
    <cellStyle name="Note 9 2 4" xfId="2919" xr:uid="{397D8D99-82E3-4CED-B265-38733A5D7A7C}"/>
    <cellStyle name="Note 9 2 4 2" xfId="5741" xr:uid="{95E7C1E1-5807-4E1A-A515-E444F681EEDA}"/>
    <cellStyle name="Note 9 2 5" xfId="5738" xr:uid="{46C20F11-0222-413C-A4A1-5A5CE8518345}"/>
    <cellStyle name="Note 9 3" xfId="2920" xr:uid="{96EB3E60-AB64-4993-94E4-AEE1E4E88A1B}"/>
    <cellStyle name="Note 9 3 2" xfId="5742" xr:uid="{166BCAE3-5A26-40DE-9B31-C8B56856F41F}"/>
    <cellStyle name="Note 9 4" xfId="2921" xr:uid="{061ED097-F939-4970-AE65-BFFB65D415AC}"/>
    <cellStyle name="Note 9 4 2" xfId="5743" xr:uid="{52F5BD29-A78A-4807-872F-B48B94238B68}"/>
    <cellStyle name="Note 9 5" xfId="2922" xr:uid="{A4B20DA6-4954-4153-9342-4F59CCCF4F76}"/>
    <cellStyle name="Note 9 5 2" xfId="5744" xr:uid="{60508F8A-E218-45B5-81F1-CA1718DA2758}"/>
    <cellStyle name="Note 9 6" xfId="2923" xr:uid="{F5423E60-70FE-4514-8D63-58B8D6874497}"/>
    <cellStyle name="Note 9 6 2" xfId="5745" xr:uid="{72527D15-EC10-4C50-85EB-73D8710CBD4C}"/>
    <cellStyle name="Note 9 7" xfId="5737" xr:uid="{37509408-7A85-4956-8D18-70DC2BCF8E8B}"/>
    <cellStyle name="Output 2" xfId="2924" xr:uid="{1F51DE8E-2CC8-46FC-A270-42E2B6CE4434}"/>
    <cellStyle name="Output 3" xfId="2925" xr:uid="{44B232A3-DB5C-49D0-85F4-4C76FF9B2E9F}"/>
    <cellStyle name="Percent" xfId="3" builtinId="5"/>
    <cellStyle name="Percent [2]" xfId="2926" xr:uid="{5335C445-332A-4143-A526-7B0AAC71C997}"/>
    <cellStyle name="Percent 10" xfId="2927" xr:uid="{C5A35EFF-5D6D-41A1-B2CB-21A9C3CC5131}"/>
    <cellStyle name="Percent 10 2" xfId="5746" xr:uid="{1040EBA5-460D-4F13-956A-FB6555B4D93B}"/>
    <cellStyle name="Percent 11" xfId="2928" xr:uid="{FF2F351A-6F3C-4E57-974D-FEAC4460B217}"/>
    <cellStyle name="Percent 11 2" xfId="5747" xr:uid="{72F939CE-BAF1-4627-A8AD-2B0D68C8E89B}"/>
    <cellStyle name="Percent 12" xfId="2929" xr:uid="{4BAEFFB6-BE1D-4DDE-B291-F5D9C2AF15EA}"/>
    <cellStyle name="Percent 13" xfId="2930" xr:uid="{D29A5D5C-463A-468D-A425-E924D23F527C}"/>
    <cellStyle name="Percent 14" xfId="2931" xr:uid="{BEADAA03-6E1F-4BC3-BD6F-7D59BA2291CD}"/>
    <cellStyle name="Percent 15" xfId="2932" xr:uid="{4E86D7FC-9A5C-485A-A5A2-AD4AE76D7A73}"/>
    <cellStyle name="Percent 15 2" xfId="5748" xr:uid="{411B95AA-E953-4628-A65D-C7C196D183CF}"/>
    <cellStyle name="Percent 16" xfId="2933" xr:uid="{4F1F71EA-BDC9-4CD2-8F0F-CD2AA894F8BE}"/>
    <cellStyle name="Percent 16 2" xfId="5749" xr:uid="{935A4116-964A-4FAF-A9DC-ABD27B31DF24}"/>
    <cellStyle name="Percent 17" xfId="2934" xr:uid="{D50D1C18-179B-4976-AAD5-CBC51421F355}"/>
    <cellStyle name="Percent 17 2" xfId="5750" xr:uid="{65F89A4D-F89B-4F7E-9282-F8DAEE85A250}"/>
    <cellStyle name="Percent 18" xfId="3058" xr:uid="{5F774F90-6547-4AA8-B263-DEC71703F5E9}"/>
    <cellStyle name="Percent 19" xfId="10" xr:uid="{879EE4C6-FE79-4966-930E-CD2DD50A51DE}"/>
    <cellStyle name="Percent 2" xfId="20" xr:uid="{27325EC3-0064-4455-80CB-C1DA487CB7E4}"/>
    <cellStyle name="Percent 2 10" xfId="2935" xr:uid="{ADC210F6-91E0-441D-BD8B-D7E8BA8AD805}"/>
    <cellStyle name="Percent 2 10 2" xfId="5752" xr:uid="{7E1D5D15-F3E9-4E42-904A-9283A29B6473}"/>
    <cellStyle name="Percent 2 11" xfId="2936" xr:uid="{5257DF89-025E-4FB3-9D7B-03FF139ED65B}"/>
    <cellStyle name="Percent 2 12" xfId="5751" xr:uid="{7FDD3E50-5C9B-4D98-8555-D1424D4F4939}"/>
    <cellStyle name="Percent 2 2" xfId="2937" xr:uid="{74C4E94B-A66F-4B47-98F2-3346D3EAF64D}"/>
    <cellStyle name="Percent 2 2 2" xfId="2938" xr:uid="{30D661FC-96FD-44DD-A20D-C39F4EA4A4DB}"/>
    <cellStyle name="Percent 2 3" xfId="2939" xr:uid="{305DDBF7-CB52-4C9C-A2C0-1FE836D42D8A}"/>
    <cellStyle name="Percent 2 3 2" xfId="2940" xr:uid="{9AA53600-7D3F-42A0-87A0-5CBBEADB250E}"/>
    <cellStyle name="Percent 2 3 2 2" xfId="5753" xr:uid="{75BB15D4-009D-477C-8746-5459188FC96B}"/>
    <cellStyle name="Percent 2 3 3" xfId="2941" xr:uid="{4AE2B0F6-71B1-429B-85F1-1F4756F91561}"/>
    <cellStyle name="Percent 2 3 3 2" xfId="5754" xr:uid="{1C67C3C5-3B0A-4AF5-AB9A-5BA20CD5828C}"/>
    <cellStyle name="Percent 2 3 4" xfId="2942" xr:uid="{BE084E45-19DA-48AF-9651-F22408435829}"/>
    <cellStyle name="Percent 2 3 4 2" xfId="5755" xr:uid="{4F6D723A-ADAB-4BAD-B8C1-FB17DBAA0CD8}"/>
    <cellStyle name="Percent 2 3 5" xfId="2943" xr:uid="{4352C9E6-F86F-44D2-9086-DBD76BE26D88}"/>
    <cellStyle name="Percent 2 3 5 2" xfId="5756" xr:uid="{37DCE757-5C5E-47A1-BFDF-9A88C28BAFBD}"/>
    <cellStyle name="Percent 2 4" xfId="2944" xr:uid="{29F4BE24-8B6B-47F3-9950-0F443B17F6F5}"/>
    <cellStyle name="Percent 2 5" xfId="2945" xr:uid="{1086B59C-E893-4CDE-97EB-B1F0A70680F3}"/>
    <cellStyle name="Percent 2 5 2" xfId="5757" xr:uid="{4959DA33-E922-41F8-86F6-C2BC0F6DD424}"/>
    <cellStyle name="Percent 2 6" xfId="2946" xr:uid="{6A4098BF-BBF1-4FC8-92BB-8E5F4D66245C}"/>
    <cellStyle name="Percent 2 6 2" xfId="5758" xr:uid="{2BBDAF04-697A-468C-80DD-B2A8E39B9AD6}"/>
    <cellStyle name="Percent 2 7" xfId="2947" xr:uid="{AD78B3EC-BA31-42D2-A832-5C89A8B0DA5D}"/>
    <cellStyle name="Percent 2 7 2" xfId="5759" xr:uid="{3B046DB4-1275-4F93-867C-CE3255152B15}"/>
    <cellStyle name="Percent 2 8" xfId="2948" xr:uid="{B155AD38-D938-428B-9B88-6DEAEF4D2C23}"/>
    <cellStyle name="Percent 2 9" xfId="2949" xr:uid="{13F6152F-7277-4466-AD43-93443F330B90}"/>
    <cellStyle name="Percent 20" xfId="5812" xr:uid="{9754C025-5244-4149-BE8E-71D33DC77666}"/>
    <cellStyle name="Percent 21" xfId="5816" xr:uid="{436273A4-76F3-4652-BC19-C09081C7D62A}"/>
    <cellStyle name="Percent 3" xfId="21" xr:uid="{FD4A446E-0010-403B-9C5E-C3F547C42EFF}"/>
    <cellStyle name="Percent 3 2" xfId="2951" xr:uid="{1968B82C-A106-4362-A24E-C32DE1A070A5}"/>
    <cellStyle name="Percent 3 2 2" xfId="2952" xr:uid="{F5F97B99-23E3-4781-A843-DB06EF774CD1}"/>
    <cellStyle name="Percent 3 2 2 2" xfId="5760" xr:uid="{02B4028B-FE6A-481A-85B2-6B387ACA9202}"/>
    <cellStyle name="Percent 3 2 3" xfId="2953" xr:uid="{5C3795D6-236C-4E90-93A2-B5D8366E9293}"/>
    <cellStyle name="Percent 3 2 3 2" xfId="5761" xr:uid="{CC90EFED-EEF4-4345-9642-5EB2C1668CA7}"/>
    <cellStyle name="Percent 3 2 4" xfId="2954" xr:uid="{43711BB4-19C1-4E12-90E5-952CD1B39D69}"/>
    <cellStyle name="Percent 3 2 4 2" xfId="5762" xr:uid="{8BB3B24E-B18D-47E3-8A53-68AF4766581A}"/>
    <cellStyle name="Percent 3 2 5" xfId="2955" xr:uid="{CB85C7A8-502A-47D3-9048-06F05277A342}"/>
    <cellStyle name="Percent 3 2 6" xfId="2956" xr:uid="{1830864A-FFC6-4B7A-A3D4-A2A3FCA93ED9}"/>
    <cellStyle name="Percent 3 2 6 2" xfId="5763" xr:uid="{46CC585A-D66A-4C4C-8C42-4D39DD03360B}"/>
    <cellStyle name="Percent 3 3" xfId="2957" xr:uid="{A1B7EB0C-746A-430A-8D1D-E3011E64F629}"/>
    <cellStyle name="Percent 3 3 2" xfId="2958" xr:uid="{B2509476-06AF-4FE3-98FF-F905813D1B08}"/>
    <cellStyle name="Percent 3 3 2 2" xfId="5764" xr:uid="{69D6BED0-0481-4DEA-BE9E-B065EE9F1B7E}"/>
    <cellStyle name="Percent 3 4" xfId="2959" xr:uid="{CEB61909-777D-47D1-ABDA-6C98FC0D8DA0}"/>
    <cellStyle name="Percent 3 4 2" xfId="5765" xr:uid="{51EEBA34-B5DA-4C7C-832A-AAD988E16A19}"/>
    <cellStyle name="Percent 3 5" xfId="2960" xr:uid="{FBAEBBA4-F5FD-4583-BDC9-37F46F7A39D4}"/>
    <cellStyle name="Percent 3 5 2" xfId="5766" xr:uid="{0C4BD1A1-2995-4080-8715-C52D3B372FF6}"/>
    <cellStyle name="Percent 3 6" xfId="2961" xr:uid="{E64F48E1-AF52-41BD-808D-21BE54159EC6}"/>
    <cellStyle name="Percent 3 7" xfId="2962" xr:uid="{05037DCB-923F-4018-B463-029A53EF2AA4}"/>
    <cellStyle name="Percent 3 7 2" xfId="5767" xr:uid="{D5D144B9-224E-4BC8-B041-5FF550CD29A2}"/>
    <cellStyle name="Percent 3 8" xfId="2950" xr:uid="{00461BF9-DA1C-4D78-A9B2-5F713A39C4A4}"/>
    <cellStyle name="Percent 4" xfId="2963" xr:uid="{E980B3CF-739A-48AE-BCB4-6EA889DFFC7E}"/>
    <cellStyle name="Percent 4 2" xfId="2964" xr:uid="{00F619F9-7B75-4A73-8BBB-43E44722B37F}"/>
    <cellStyle name="Percent 4 2 2" xfId="2965" xr:uid="{A8A65DE1-A68C-4933-BDF6-C12DEC141D68}"/>
    <cellStyle name="Percent 4 2 2 2" xfId="5768" xr:uid="{ACAA41B8-67D6-4D94-9263-EA944A386AEB}"/>
    <cellStyle name="Percent 4 2 3" xfId="2966" xr:uid="{AB2B0B3E-2494-4418-BBD3-86692ACDA5B8}"/>
    <cellStyle name="Percent 4 2 3 2" xfId="5769" xr:uid="{E181B31E-2B7B-400D-BEB4-6B16D6B44587}"/>
    <cellStyle name="Percent 4 2 4" xfId="2967" xr:uid="{08E92005-5E55-4D40-A74C-F20571827D4C}"/>
    <cellStyle name="Percent 4 2 4 2" xfId="5770" xr:uid="{3315ABA6-623A-4F3C-955A-A936554530B6}"/>
    <cellStyle name="Percent 4 2 5" xfId="2968" xr:uid="{1F1AE72C-3873-4190-BF88-8C2227C2C31E}"/>
    <cellStyle name="Percent 4 2 5 2" xfId="5771" xr:uid="{40DDA55F-EFA5-4F97-95AC-09BC65E5990C}"/>
    <cellStyle name="Percent 4 3" xfId="2969" xr:uid="{6B313C23-F9C3-4411-A317-5829A06BBA7D}"/>
    <cellStyle name="Percent 4 3 2" xfId="5772" xr:uid="{028120C0-51DD-4D4B-AF35-16020B0E2BA4}"/>
    <cellStyle name="Percent 4 4" xfId="2970" xr:uid="{54EAC54E-0170-49FD-B331-13E60909F6B9}"/>
    <cellStyle name="Percent 4 4 2" xfId="5773" xr:uid="{8C1C3154-E4D1-4041-973A-E152FE2BAF96}"/>
    <cellStyle name="Percent 4 5" xfId="2971" xr:uid="{C905FE32-BB4B-4ACF-B47E-B33802450AE6}"/>
    <cellStyle name="Percent 4 5 2" xfId="5774" xr:uid="{D2C43621-7B0F-44D2-9897-986BE1473CC8}"/>
    <cellStyle name="Percent 4 6" xfId="2972" xr:uid="{2EE2EDC0-D920-4219-86E0-4CE8E7268773}"/>
    <cellStyle name="Percent 4 7" xfId="2973" xr:uid="{4F4D4DE2-CECA-417C-9FD2-2E8FA0D49304}"/>
    <cellStyle name="Percent 4 7 2" xfId="5775" xr:uid="{313EE658-AD62-441E-8C9A-1A3558790E3E}"/>
    <cellStyle name="Percent 5" xfId="2974" xr:uid="{8EA1F67E-2A7D-4732-80E6-6157B112CB48}"/>
    <cellStyle name="Percent 5 2" xfId="2975" xr:uid="{E4ADAF82-FC73-4061-A081-4EDDAC405397}"/>
    <cellStyle name="Percent 5 2 2" xfId="2976" xr:uid="{EEF7D6FD-20F3-4A53-89B9-68CCCA2472F2}"/>
    <cellStyle name="Percent 5 2 2 2" xfId="5777" xr:uid="{1070D1B7-5E96-4166-A7F3-940AFBCB7F9A}"/>
    <cellStyle name="Percent 5 2 3" xfId="2977" xr:uid="{39FB70FF-C537-4DC6-BCD8-9235ACCE0879}"/>
    <cellStyle name="Percent 5 2 3 2" xfId="5778" xr:uid="{EDA25C58-5F08-4112-B6A4-BB45D404C440}"/>
    <cellStyle name="Percent 5 2 4" xfId="2978" xr:uid="{7C3344D1-7EC3-403A-B889-A044CFF6B5B2}"/>
    <cellStyle name="Percent 5 2 4 2" xfId="5779" xr:uid="{BEA59336-3528-4F0C-B624-7AD7368B71F8}"/>
    <cellStyle name="Percent 5 2 5" xfId="5776" xr:uid="{997198CC-4ED8-46A2-91D3-9A90CD6D9714}"/>
    <cellStyle name="Percent 5 3" xfId="2979" xr:uid="{124B513F-6B82-49BD-9BF5-4CE82E05B470}"/>
    <cellStyle name="Percent 5 3 2" xfId="5780" xr:uid="{E0033432-97A9-4D61-AC32-A47BB4D74B0C}"/>
    <cellStyle name="Percent 5 4" xfId="2980" xr:uid="{899CFB8D-E946-457C-9EF0-699823D5F13D}"/>
    <cellStyle name="Percent 5 4 2" xfId="5781" xr:uid="{08774F49-8AF8-4B7A-A67F-4EEB0FA66A69}"/>
    <cellStyle name="Percent 5 5" xfId="2981" xr:uid="{953378B4-51CD-4559-90C0-8D9B7BC12D07}"/>
    <cellStyle name="Percent 5 5 2" xfId="5782" xr:uid="{8B152C4A-4A9D-415E-813F-17F27EF833D6}"/>
    <cellStyle name="Percent 5 6" xfId="2982" xr:uid="{79F2961E-C692-4F7D-9D06-F20334C4AABF}"/>
    <cellStyle name="Percent 5 6 2" xfId="5783" xr:uid="{E06B1B55-3E1C-4FBC-8A8E-C9B82DCE3B8B}"/>
    <cellStyle name="Percent 6" xfId="2983" xr:uid="{10D4396E-1497-42DE-B397-444FA7F4B51B}"/>
    <cellStyle name="Percent 6 2" xfId="2984" xr:uid="{E4735C3A-6A75-44AA-8FB1-A4E7C4A9E0A0}"/>
    <cellStyle name="Percent 6 2 2" xfId="2985" xr:uid="{A21FCD29-B2DC-4914-9875-1F97E8868F19}"/>
    <cellStyle name="Percent 6 2 2 2" xfId="5786" xr:uid="{921FC947-F29E-4AD5-905B-03002EC4638F}"/>
    <cellStyle name="Percent 6 2 3" xfId="2986" xr:uid="{8D6A0814-8041-40E1-83C6-0D8EEBDACA31}"/>
    <cellStyle name="Percent 6 2 3 2" xfId="5787" xr:uid="{4CA92952-CFD6-4083-81EF-DA8357142B80}"/>
    <cellStyle name="Percent 6 2 4" xfId="2987" xr:uid="{BC39529E-6D64-411B-8C45-5401DF91EEE1}"/>
    <cellStyle name="Percent 6 2 4 2" xfId="5788" xr:uid="{88709B97-B0C3-47D3-841C-4F032283CFA1}"/>
    <cellStyle name="Percent 6 2 5" xfId="5785" xr:uid="{59CAB117-DA06-4342-A773-81472F890CA2}"/>
    <cellStyle name="Percent 6 3" xfId="2988" xr:uid="{E510AEE7-E81E-4880-AEB2-23BB71A19957}"/>
    <cellStyle name="Percent 6 3 2" xfId="5789" xr:uid="{514610F2-A1B4-4C0D-A2E6-6709655BFC6C}"/>
    <cellStyle name="Percent 6 4" xfId="2989" xr:uid="{8020DB92-B994-40F3-9DD5-0ACBAAC1E864}"/>
    <cellStyle name="Percent 6 4 2" xfId="5790" xr:uid="{9858912E-F8CE-4C65-8950-269D1B194045}"/>
    <cellStyle name="Percent 6 5" xfId="2990" xr:uid="{80A555D6-D0CD-46C2-B7B1-20D50B25F0E5}"/>
    <cellStyle name="Percent 6 5 2" xfId="5791" xr:uid="{0C7291F3-7B81-41BD-9E37-240ABAC08E58}"/>
    <cellStyle name="Percent 6 6" xfId="2991" xr:uid="{0062561D-80A4-4750-9665-1821B54084F0}"/>
    <cellStyle name="Percent 6 6 2" xfId="5792" xr:uid="{7A2DF3FE-599B-4653-8FB7-890495222FEF}"/>
    <cellStyle name="Percent 6 7" xfId="5784" xr:uid="{2DD570DE-E11E-4FAA-B972-4BDAEB586098}"/>
    <cellStyle name="Percent 7" xfId="2992" xr:uid="{BFC992A0-DEF0-4A3A-947E-A5973EAA4BC7}"/>
    <cellStyle name="Percent 7 2" xfId="2993" xr:uid="{117D1C18-553C-4AA4-9C47-F35B441F4AA8}"/>
    <cellStyle name="Percent 7 2 2" xfId="2994" xr:uid="{7D15636E-82F6-4424-A915-35185D113B8F}"/>
    <cellStyle name="Percent 7 2 2 2" xfId="5795" xr:uid="{6CB2BE8E-9D61-43FD-B756-94ECA1A9F20F}"/>
    <cellStyle name="Percent 7 2 3" xfId="2995" xr:uid="{0D0A12CA-F5DD-43E4-A5BC-314303283297}"/>
    <cellStyle name="Percent 7 2 3 2" xfId="5796" xr:uid="{21C07AC8-0631-45EF-B64C-4228EE9991D2}"/>
    <cellStyle name="Percent 7 2 4" xfId="2996" xr:uid="{4031561C-BB3E-4419-8E8A-98E214951165}"/>
    <cellStyle name="Percent 7 2 4 2" xfId="5797" xr:uid="{7FEDEFCB-E7B4-4942-8EC4-B3E0EC00F3F6}"/>
    <cellStyle name="Percent 7 2 5" xfId="5794" xr:uid="{9416BB95-1395-490C-AB10-00E0216682F1}"/>
    <cellStyle name="Percent 7 3" xfId="2997" xr:uid="{F2775636-C56B-471B-A5C2-0EEDFA14E7AF}"/>
    <cellStyle name="Percent 7 3 2" xfId="5798" xr:uid="{0FFB55F2-B8E9-42BC-B86F-9A8410216438}"/>
    <cellStyle name="Percent 7 4" xfId="2998" xr:uid="{64F7702A-E156-40C1-806C-C4C91D6B8E2A}"/>
    <cellStyle name="Percent 7 4 2" xfId="5799" xr:uid="{A1D10F42-61CB-4681-8E8C-3DCD4F7FE301}"/>
    <cellStyle name="Percent 7 5" xfId="2999" xr:uid="{83C63B45-52AB-4D26-8FD9-1CA1B38C8474}"/>
    <cellStyle name="Percent 7 5 2" xfId="5800" xr:uid="{B7E10E58-3834-4D3D-832B-E4B55154ABC5}"/>
    <cellStyle name="Percent 7 6" xfId="3000" xr:uid="{81D1305C-1030-4AE1-A753-3F9EE5C797DA}"/>
    <cellStyle name="Percent 7 6 2" xfId="5801" xr:uid="{46580227-0BBB-44F2-9694-9DEC5AAF342D}"/>
    <cellStyle name="Percent 7 7" xfId="5793" xr:uid="{C9AA13DD-ED25-418B-A50E-792DF55A373C}"/>
    <cellStyle name="Percent 8" xfId="3001" xr:uid="{6638DF02-3708-4B08-AD6A-660D43616720}"/>
    <cellStyle name="Percent 8 2" xfId="3002" xr:uid="{259082DD-25A7-4AB2-8788-001D570E6BCC}"/>
    <cellStyle name="Percent 8 2 2" xfId="3003" xr:uid="{0A33DAFC-3DEE-44B6-93DF-C0E4306CAD01}"/>
    <cellStyle name="Percent 8 2 2 2" xfId="5804" xr:uid="{5B57A9D2-2B7F-42CF-B9EB-096C11D8D3E0}"/>
    <cellStyle name="Percent 8 2 3" xfId="3004" xr:uid="{5561A2D6-79CC-4C54-B340-D90AB07C7D25}"/>
    <cellStyle name="Percent 8 2 3 2" xfId="5805" xr:uid="{D1FC9299-55BB-4B6B-A9C2-0D3EC648FF7F}"/>
    <cellStyle name="Percent 8 2 4" xfId="3005" xr:uid="{362B9BF5-903D-4A83-828C-6B691A9660A8}"/>
    <cellStyle name="Percent 8 2 4 2" xfId="5806" xr:uid="{956B01BC-8E4D-4FE4-BC74-18E49A5851A8}"/>
    <cellStyle name="Percent 8 2 5" xfId="5803" xr:uid="{B1086425-E9DD-4407-98D0-1CE8DD2C741F}"/>
    <cellStyle name="Percent 8 3" xfId="3006" xr:uid="{8CC0EAD6-C040-4911-82B5-D4B85A3E1512}"/>
    <cellStyle name="Percent 8 3 2" xfId="5807" xr:uid="{B8E89400-70F3-4CD7-99A0-6F4D3768A7D6}"/>
    <cellStyle name="Percent 8 4" xfId="3007" xr:uid="{457DBDE7-DC99-4A9D-893D-4AF973F629C4}"/>
    <cellStyle name="Percent 8 4 2" xfId="5808" xr:uid="{1192D616-D4CE-4D8C-A21D-3DD53A203C08}"/>
    <cellStyle name="Percent 8 5" xfId="3008" xr:uid="{3C44A76F-70A2-4320-B3DB-EC27701E6C76}"/>
    <cellStyle name="Percent 8 5 2" xfId="5809" xr:uid="{27DD4B53-EF7E-467C-8860-C396E9EC61A5}"/>
    <cellStyle name="Percent 8 6" xfId="3009" xr:uid="{4E5DEA6F-EA58-4BF7-A1A5-CCEE99784BBA}"/>
    <cellStyle name="Percent 8 6 2" xfId="5810" xr:uid="{33AB440B-F687-44C3-BB4E-BA56B94A178E}"/>
    <cellStyle name="Percent 8 7" xfId="5802" xr:uid="{65E6B733-B061-4C11-A38F-777DC77ED690}"/>
    <cellStyle name="Percent 9" xfId="3010" xr:uid="{F623F1CB-AB2A-4A6C-995F-8187C727BA8F}"/>
    <cellStyle name="STYLE1" xfId="3011" xr:uid="{D562EE32-69F1-47C3-BAC5-0BDABE893AD7}"/>
    <cellStyle name="STYLE1 2" xfId="3012" xr:uid="{4E58D324-2B0F-4E94-8059-088A7E455D65}"/>
    <cellStyle name="STYLE1 3" xfId="3013" xr:uid="{FF055975-0FFA-4CB3-A5B7-F741DD2486A5}"/>
    <cellStyle name="STYLE1 4" xfId="3014" xr:uid="{D3C41DE6-8EC5-4066-96A5-D75A2297C7BC}"/>
    <cellStyle name="STYLE1_BAL SHEET - TB" xfId="3015" xr:uid="{A2D87D17-1156-4698-B080-3ACFB37F340F}"/>
    <cellStyle name="STYLE2" xfId="3016" xr:uid="{CA24682F-5BF3-43C4-9121-4E985540ED3B}"/>
    <cellStyle name="STYLE2 2" xfId="3017" xr:uid="{DD1C5065-5C96-4E16-BD4C-3CBCFC53F7B6}"/>
    <cellStyle name="STYLE2 3" xfId="3018" xr:uid="{C008F633-3EAC-4C61-941A-D6F9D8E466AF}"/>
    <cellStyle name="STYLE2 4" xfId="3019" xr:uid="{9A8B33AF-E6E0-49A6-A5E6-B3FC887B95B8}"/>
    <cellStyle name="STYLE3" xfId="3020" xr:uid="{E86A5D76-4760-4E02-847A-976D395B7598}"/>
    <cellStyle name="STYLE3 2" xfId="3021" xr:uid="{9ED920F5-8EB2-4D7D-B676-403C9A6065FA}"/>
    <cellStyle name="STYLE3 3" xfId="3022" xr:uid="{A7C56BD7-4155-4E75-B76F-60A66D550E77}"/>
    <cellStyle name="STYLE4" xfId="3023" xr:uid="{CB7F3856-FE9A-4BD2-8C46-7EEB0679C85E}"/>
    <cellStyle name="STYLE4 2" xfId="3024" xr:uid="{748088B9-009B-41DF-804F-439ADDCB2D8A}"/>
    <cellStyle name="STYLE4 3" xfId="3025" xr:uid="{08B96762-F710-479D-929E-1F64F64F0B62}"/>
    <cellStyle name="STYLE5" xfId="3026" xr:uid="{A73666B2-B9B8-4F7D-AA52-0573B4FECF20}"/>
    <cellStyle name="STYLE5 2" xfId="3027" xr:uid="{78AD65BF-0C14-46F8-9595-E8595D6F9FC2}"/>
    <cellStyle name="STYLE5 3" xfId="3028" xr:uid="{82A3D4BE-8841-43F8-913E-FD6C14DDF84E}"/>
    <cellStyle name="STYLE6" xfId="3029" xr:uid="{B7A0664C-343D-4096-B36D-54F8DD68BD63}"/>
    <cellStyle name="STYLE7" xfId="3030" xr:uid="{2CA6BEFF-8BC1-449C-9230-11CBD4E074B8}"/>
    <cellStyle name="superbold" xfId="22" xr:uid="{EB79F6E0-1E89-4326-9603-901777ABEE8A}"/>
    <cellStyle name="Times New Roman" xfId="3031" xr:uid="{A31DAD4D-08F8-4830-A89C-40E62688F3C3}"/>
    <cellStyle name="Title 2" xfId="3032" xr:uid="{23EFBF03-76BA-4207-8834-7C6DABF0901E}"/>
    <cellStyle name="Title 3" xfId="3033" xr:uid="{B4BD3B5F-09E2-441D-A439-ABACD7B15141}"/>
    <cellStyle name="Total 2" xfId="3034" xr:uid="{542DD1F7-4862-4B98-9DD8-0CE373C5A0BE}"/>
    <cellStyle name="Total 3" xfId="3035" xr:uid="{28A01E1D-DED2-4450-84A1-96F54910B66F}"/>
    <cellStyle name="Warning Text 2" xfId="3036" xr:uid="{0371A1A1-EEC7-4542-A6FC-3FCA8356D8BC}"/>
    <cellStyle name="Warning Text 3" xfId="3037" xr:uid="{293347C4-87E3-4118-B4FD-F92E2B38314A}"/>
    <cellStyle name="wrap" xfId="23" xr:uid="{CF0CC1E6-9D70-459F-915C-341C584BFFC8}"/>
    <cellStyle name="wrap 2" xfId="5811" xr:uid="{A92C7A4F-1695-42A2-9C26-308CD1BD9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E0F-DF1B-4A3A-AC2E-74A9C52C14B6}">
  <dimension ref="A1:T187"/>
  <sheetViews>
    <sheetView tabSelected="1" zoomScale="90" zoomScaleNormal="90" workbookViewId="0">
      <pane ySplit="51" topLeftCell="A153" activePane="bottomLeft" state="frozen"/>
      <selection pane="bottomLeft" activeCell="E159" sqref="E159"/>
    </sheetView>
  </sheetViews>
  <sheetFormatPr defaultColWidth="10.140625" defaultRowHeight="16.5" x14ac:dyDescent="0.3"/>
  <cols>
    <col min="1" max="1" width="23" style="3" customWidth="1"/>
    <col min="2" max="7" width="13.140625" style="1" customWidth="1"/>
    <col min="8" max="8" width="21.7109375" style="1" customWidth="1"/>
    <col min="9" max="11" width="13.140625" style="1" customWidth="1"/>
    <col min="12" max="16384" width="10.140625" style="1"/>
  </cols>
  <sheetData>
    <row r="1" spans="1:20" x14ac:dyDescent="0.3">
      <c r="A1" s="43" t="s">
        <v>0</v>
      </c>
      <c r="B1" s="44"/>
      <c r="C1" s="44"/>
      <c r="D1" s="44"/>
      <c r="E1" s="44"/>
      <c r="F1" s="44"/>
      <c r="G1" s="44"/>
      <c r="H1" s="44"/>
      <c r="I1" s="11"/>
      <c r="J1" s="11"/>
      <c r="K1" s="11"/>
      <c r="L1" s="11"/>
      <c r="M1" s="11"/>
    </row>
    <row r="2" spans="1:20" x14ac:dyDescent="0.3">
      <c r="A2" s="43" t="s">
        <v>1</v>
      </c>
      <c r="B2" s="44"/>
      <c r="C2" s="44"/>
      <c r="D2" s="44"/>
      <c r="E2" s="44"/>
      <c r="F2" s="44"/>
      <c r="G2" s="44"/>
      <c r="H2" s="44"/>
      <c r="I2" s="11"/>
      <c r="J2" s="11"/>
      <c r="K2" s="11"/>
      <c r="L2" s="11"/>
      <c r="M2" s="11"/>
    </row>
    <row r="3" spans="1:20" x14ac:dyDescent="0.3">
      <c r="B3" s="42" t="s">
        <v>2</v>
      </c>
      <c r="C3" s="42"/>
      <c r="D3" s="42"/>
      <c r="E3" s="42"/>
      <c r="F3" s="42"/>
      <c r="G3" s="42"/>
    </row>
    <row r="4" spans="1:20" s="9" customFormat="1" ht="49.5" x14ac:dyDescent="0.3">
      <c r="A4" s="7" t="s">
        <v>3</v>
      </c>
      <c r="B4" s="7" t="s">
        <v>4</v>
      </c>
      <c r="C4" s="16" t="s">
        <v>5</v>
      </c>
      <c r="D4" s="7" t="s">
        <v>6</v>
      </c>
      <c r="E4" s="16" t="s">
        <v>7</v>
      </c>
      <c r="F4" s="7" t="s">
        <v>8</v>
      </c>
      <c r="G4" s="16" t="s">
        <v>9</v>
      </c>
      <c r="H4" s="7" t="s">
        <v>10</v>
      </c>
      <c r="J4" s="16" t="s">
        <v>11</v>
      </c>
      <c r="K4" s="7" t="s">
        <v>12</v>
      </c>
      <c r="L4" s="16" t="s">
        <v>13</v>
      </c>
      <c r="M4" s="8"/>
      <c r="N4" s="8"/>
      <c r="O4" s="8"/>
      <c r="P4" s="8"/>
      <c r="Q4" s="8"/>
      <c r="R4" s="8"/>
      <c r="S4" s="8"/>
      <c r="T4" s="8"/>
    </row>
    <row r="5" spans="1:20" ht="22.5" hidden="1" customHeight="1" x14ac:dyDescent="0.3">
      <c r="A5" s="4">
        <v>44351</v>
      </c>
      <c r="B5" s="5">
        <v>172.084</v>
      </c>
      <c r="C5" s="5">
        <v>197.89659999999998</v>
      </c>
      <c r="D5" s="10">
        <v>178.321</v>
      </c>
      <c r="E5" s="10">
        <v>205.06914999999998</v>
      </c>
      <c r="F5" s="10">
        <v>92.507999999999996</v>
      </c>
      <c r="G5" s="12">
        <v>106.38419999999999</v>
      </c>
      <c r="H5" s="13"/>
      <c r="J5" s="5">
        <v>197.89659999999998</v>
      </c>
      <c r="K5" s="10">
        <v>178.321</v>
      </c>
      <c r="L5" s="10">
        <v>205.06914999999998</v>
      </c>
    </row>
    <row r="6" spans="1:20" ht="21" hidden="1" customHeight="1" x14ac:dyDescent="0.3">
      <c r="A6" s="4">
        <v>44358</v>
      </c>
      <c r="B6" s="5">
        <v>173.12899999999999</v>
      </c>
      <c r="C6" s="5">
        <v>199.09834999999998</v>
      </c>
      <c r="D6" s="10">
        <v>179.12799999999999</v>
      </c>
      <c r="E6" s="10">
        <v>205.99719999999996</v>
      </c>
      <c r="F6" s="10">
        <v>94.674000000000007</v>
      </c>
      <c r="G6" s="10">
        <v>108.8751</v>
      </c>
      <c r="H6" s="14"/>
      <c r="J6" s="5">
        <v>199.09834999999998</v>
      </c>
      <c r="K6" s="10">
        <v>179.12799999999999</v>
      </c>
      <c r="L6" s="10">
        <v>205.99719999999996</v>
      </c>
    </row>
    <row r="7" spans="1:20" ht="21" hidden="1" customHeight="1" x14ac:dyDescent="0.3">
      <c r="A7" s="4">
        <v>44365</v>
      </c>
      <c r="B7" s="5">
        <v>175.37200000000001</v>
      </c>
      <c r="C7" s="5">
        <v>201.67779999999999</v>
      </c>
      <c r="D7" s="10">
        <v>181.38900000000001</v>
      </c>
      <c r="E7" s="10">
        <v>208.59735000000001</v>
      </c>
      <c r="F7" s="10">
        <v>96.394999999999996</v>
      </c>
      <c r="G7" s="10">
        <v>110.85424999999999</v>
      </c>
      <c r="H7" s="14"/>
      <c r="J7" s="5">
        <v>201.67779999999999</v>
      </c>
      <c r="K7" s="10">
        <v>181.38900000000001</v>
      </c>
      <c r="L7" s="10">
        <v>208.59735000000001</v>
      </c>
    </row>
    <row r="8" spans="1:20" ht="21" hidden="1" customHeight="1" x14ac:dyDescent="0.3">
      <c r="A8" s="4">
        <v>44372</v>
      </c>
      <c r="B8" s="5">
        <v>177.41300000000001</v>
      </c>
      <c r="C8" s="5">
        <v>204.02494999999999</v>
      </c>
      <c r="D8" s="10">
        <v>183.50700000000001</v>
      </c>
      <c r="E8" s="10">
        <v>211.03305</v>
      </c>
      <c r="F8" s="10">
        <v>98.614999999999995</v>
      </c>
      <c r="G8" s="10">
        <v>113.40724999999999</v>
      </c>
      <c r="H8" s="14"/>
      <c r="J8" s="5">
        <v>204.02494999999999</v>
      </c>
      <c r="K8" s="10">
        <v>183.50700000000001</v>
      </c>
      <c r="L8" s="10">
        <v>211.03305</v>
      </c>
    </row>
    <row r="9" spans="1:20" ht="21" hidden="1" customHeight="1" x14ac:dyDescent="0.3">
      <c r="A9" s="4">
        <v>44379</v>
      </c>
      <c r="B9" s="5">
        <v>180.66800000000001</v>
      </c>
      <c r="C9" s="5">
        <v>207.76819999999998</v>
      </c>
      <c r="D9" s="10">
        <v>186.82300000000001</v>
      </c>
      <c r="E9" s="10">
        <v>214.84645</v>
      </c>
      <c r="F9" s="10">
        <v>100.271</v>
      </c>
      <c r="G9" s="10">
        <v>115.31164999999999</v>
      </c>
      <c r="H9" s="14"/>
      <c r="J9" s="5">
        <v>207.76819999999998</v>
      </c>
      <c r="K9" s="10">
        <v>186.82300000000001</v>
      </c>
      <c r="L9" s="10">
        <v>214.84645</v>
      </c>
    </row>
    <row r="10" spans="1:20" ht="21" hidden="1" customHeight="1" x14ac:dyDescent="0.3">
      <c r="A10" s="4">
        <v>44386</v>
      </c>
      <c r="B10" s="5">
        <v>182.74700000000001</v>
      </c>
      <c r="C10" s="5">
        <v>210.15905000000001</v>
      </c>
      <c r="D10" s="10">
        <v>188.99100000000001</v>
      </c>
      <c r="E10" s="10">
        <v>217.33965000000001</v>
      </c>
      <c r="F10" s="10">
        <v>100.738</v>
      </c>
      <c r="G10" s="10">
        <v>115.84869999999999</v>
      </c>
      <c r="H10" s="14"/>
      <c r="J10" s="5">
        <v>210.15905000000001</v>
      </c>
      <c r="K10" s="10">
        <v>188.99100000000001</v>
      </c>
      <c r="L10" s="10">
        <v>217.33965000000001</v>
      </c>
    </row>
    <row r="11" spans="1:20" ht="21" hidden="1" customHeight="1" x14ac:dyDescent="0.3">
      <c r="A11" s="4">
        <v>44393</v>
      </c>
      <c r="B11" s="5">
        <v>184.53200000000001</v>
      </c>
      <c r="C11" s="5">
        <v>212.21179999999998</v>
      </c>
      <c r="D11" s="10">
        <v>190.858</v>
      </c>
      <c r="E11" s="10">
        <v>219.48669999999998</v>
      </c>
      <c r="F11" s="10">
        <v>101.32</v>
      </c>
      <c r="G11" s="10">
        <v>116.51799999999999</v>
      </c>
      <c r="H11" s="14"/>
      <c r="J11" s="5">
        <v>212.21179999999998</v>
      </c>
      <c r="K11" s="10">
        <v>190.858</v>
      </c>
      <c r="L11" s="10">
        <v>219.48669999999998</v>
      </c>
    </row>
    <row r="12" spans="1:20" ht="21" hidden="1" customHeight="1" x14ac:dyDescent="0.3">
      <c r="A12" s="4">
        <v>44400</v>
      </c>
      <c r="B12" s="5">
        <v>183.8</v>
      </c>
      <c r="C12" s="5">
        <v>211.37</v>
      </c>
      <c r="D12" s="10">
        <v>190.09</v>
      </c>
      <c r="E12" s="10">
        <v>218.6035</v>
      </c>
      <c r="F12" s="10">
        <v>101.47799999999999</v>
      </c>
      <c r="G12" s="10">
        <v>116.69969999999998</v>
      </c>
      <c r="H12" s="14"/>
      <c r="J12" s="5">
        <v>211.37</v>
      </c>
      <c r="K12" s="10">
        <v>190.09</v>
      </c>
      <c r="L12" s="10">
        <v>218.6035</v>
      </c>
    </row>
    <row r="13" spans="1:20" ht="21" hidden="1" customHeight="1" x14ac:dyDescent="0.3">
      <c r="A13" s="4">
        <v>44407</v>
      </c>
      <c r="B13" s="5">
        <v>182.77799999999999</v>
      </c>
      <c r="C13" s="5">
        <v>210.19469999999998</v>
      </c>
      <c r="D13" s="10">
        <v>189.13800000000001</v>
      </c>
      <c r="E13" s="10">
        <v>217.50869999999998</v>
      </c>
      <c r="F13" s="10">
        <v>100.398</v>
      </c>
      <c r="G13" s="10">
        <v>115.45769999999999</v>
      </c>
      <c r="H13" s="14"/>
      <c r="J13" s="5">
        <v>210.19469999999998</v>
      </c>
      <c r="K13" s="10">
        <v>189.13800000000001</v>
      </c>
      <c r="L13" s="10">
        <v>217.50869999999998</v>
      </c>
    </row>
    <row r="14" spans="1:20" ht="21" hidden="1" customHeight="1" x14ac:dyDescent="0.3">
      <c r="A14" s="4">
        <v>44414</v>
      </c>
      <c r="B14" s="5">
        <v>188.488</v>
      </c>
      <c r="C14" s="5">
        <v>216.76119999999997</v>
      </c>
      <c r="D14" s="10">
        <v>196.821</v>
      </c>
      <c r="E14" s="10">
        <v>226.34414999999998</v>
      </c>
      <c r="F14" s="10">
        <v>105.608</v>
      </c>
      <c r="G14" s="10">
        <v>121.44919999999999</v>
      </c>
      <c r="H14" s="15">
        <v>44411.574999999997</v>
      </c>
      <c r="J14" s="5">
        <v>216.76119999999997</v>
      </c>
      <c r="K14" s="10">
        <v>196.821</v>
      </c>
      <c r="L14" s="10">
        <v>226.34414999999998</v>
      </c>
    </row>
    <row r="15" spans="1:20" ht="21" hidden="1" customHeight="1" x14ac:dyDescent="0.3">
      <c r="A15" s="4">
        <v>44421</v>
      </c>
      <c r="B15" s="5">
        <v>185.98</v>
      </c>
      <c r="C15" s="5">
        <v>213.87699999999998</v>
      </c>
      <c r="D15" s="10">
        <v>194.261</v>
      </c>
      <c r="E15" s="10">
        <v>223.40014999999997</v>
      </c>
      <c r="F15" s="10">
        <v>103.48</v>
      </c>
      <c r="G15" s="10">
        <v>119.002</v>
      </c>
      <c r="H15" s="15">
        <v>44418.535416666666</v>
      </c>
      <c r="J15" s="5">
        <v>213.87699999999998</v>
      </c>
      <c r="K15" s="10">
        <v>194.261</v>
      </c>
      <c r="L15" s="10">
        <v>223.40014999999997</v>
      </c>
    </row>
    <row r="16" spans="1:20" ht="21" hidden="1" customHeight="1" x14ac:dyDescent="0.3">
      <c r="A16" s="4">
        <v>44428</v>
      </c>
      <c r="B16" s="5">
        <v>185.95699999999999</v>
      </c>
      <c r="C16" s="5">
        <v>213.85054999999997</v>
      </c>
      <c r="D16" s="10">
        <v>194.29499999999999</v>
      </c>
      <c r="E16" s="10">
        <v>223.43924999999996</v>
      </c>
      <c r="F16" s="10">
        <v>103.264</v>
      </c>
      <c r="G16" s="10">
        <v>118.75359999999999</v>
      </c>
      <c r="H16" s="15">
        <v>44425.589583333334</v>
      </c>
      <c r="J16" s="5">
        <v>213.85054999999997</v>
      </c>
      <c r="K16" s="10">
        <v>194.29499999999999</v>
      </c>
      <c r="L16" s="10">
        <v>223.43924999999996</v>
      </c>
    </row>
    <row r="17" spans="1:12" ht="21" hidden="1" customHeight="1" x14ac:dyDescent="0.3">
      <c r="A17" s="4">
        <v>44435</v>
      </c>
      <c r="B17" s="5">
        <v>183.55199999999999</v>
      </c>
      <c r="C17" s="5">
        <v>211.08479999999997</v>
      </c>
      <c r="D17" s="10">
        <v>191.88499999999999</v>
      </c>
      <c r="E17" s="10">
        <v>220.66774999999998</v>
      </c>
      <c r="F17" s="10">
        <v>102.511</v>
      </c>
      <c r="G17" s="10">
        <v>117.88764999999998</v>
      </c>
      <c r="H17" s="15">
        <v>44432.527777777781</v>
      </c>
      <c r="J17" s="5">
        <v>211.08479999999997</v>
      </c>
      <c r="K17" s="10">
        <v>191.88499999999999</v>
      </c>
      <c r="L17" s="10">
        <v>220.66774999999998</v>
      </c>
    </row>
    <row r="18" spans="1:12" ht="21" hidden="1" customHeight="1" x14ac:dyDescent="0.3">
      <c r="A18" s="4">
        <f>+A17+7</f>
        <v>44442</v>
      </c>
      <c r="B18" s="5">
        <v>185.48699999999999</v>
      </c>
      <c r="C18" s="5">
        <v>213.31004999999999</v>
      </c>
      <c r="D18" s="10">
        <v>193.774</v>
      </c>
      <c r="E18" s="10">
        <v>222.84009999999998</v>
      </c>
      <c r="F18" s="10">
        <v>105.307</v>
      </c>
      <c r="G18" s="10">
        <v>121.10305</v>
      </c>
      <c r="H18" s="15">
        <v>44439.540277777778</v>
      </c>
      <c r="J18" s="5">
        <v>213.31004999999999</v>
      </c>
      <c r="K18" s="10">
        <v>193.774</v>
      </c>
      <c r="L18" s="10">
        <v>222.84009999999998</v>
      </c>
    </row>
    <row r="19" spans="1:12" ht="21" hidden="1" customHeight="1" x14ac:dyDescent="0.3">
      <c r="A19" s="4">
        <f t="shared" ref="A19:A33" si="0">+A18+7</f>
        <v>44449</v>
      </c>
      <c r="B19" s="5">
        <v>186.523</v>
      </c>
      <c r="C19" s="5">
        <v>214.50144999999998</v>
      </c>
      <c r="D19" s="10">
        <v>194.83199999999999</v>
      </c>
      <c r="E19" s="10">
        <v>224.05679999999998</v>
      </c>
      <c r="F19" s="10">
        <v>107.792</v>
      </c>
      <c r="G19" s="10">
        <v>123.96079999999999</v>
      </c>
      <c r="H19" s="15">
        <v>44446.529861111114</v>
      </c>
      <c r="J19" s="5">
        <v>214.50144999999998</v>
      </c>
      <c r="K19" s="10">
        <v>194.83199999999999</v>
      </c>
      <c r="L19" s="10">
        <v>224.05679999999998</v>
      </c>
    </row>
    <row r="20" spans="1:12" ht="21" hidden="1" customHeight="1" x14ac:dyDescent="0.3">
      <c r="A20" s="4">
        <f t="shared" si="0"/>
        <v>44456</v>
      </c>
      <c r="B20" s="5">
        <v>187.85400000000001</v>
      </c>
      <c r="C20" s="5">
        <v>216.03209999999999</v>
      </c>
      <c r="D20" s="10">
        <v>196.15700000000001</v>
      </c>
      <c r="E20" s="10">
        <v>225.58054999999999</v>
      </c>
      <c r="F20" s="10">
        <v>109.41800000000001</v>
      </c>
      <c r="G20" s="10">
        <v>125.83069999999999</v>
      </c>
      <c r="H20" s="15">
        <v>44453.604166666664</v>
      </c>
      <c r="J20" s="5">
        <v>216.03209999999999</v>
      </c>
      <c r="K20" s="10">
        <v>196.15700000000001</v>
      </c>
      <c r="L20" s="10">
        <v>225.58054999999999</v>
      </c>
    </row>
    <row r="21" spans="1:12" ht="21" hidden="1" customHeight="1" x14ac:dyDescent="0.3">
      <c r="A21" s="4">
        <f t="shared" si="0"/>
        <v>44463</v>
      </c>
      <c r="B21" s="5">
        <v>189.75</v>
      </c>
      <c r="C21" s="5">
        <v>218.21249999999998</v>
      </c>
      <c r="D21" s="10">
        <v>198.06899999999999</v>
      </c>
      <c r="E21" s="10">
        <v>227.77934999999997</v>
      </c>
      <c r="F21" s="10">
        <v>111.32899999999999</v>
      </c>
      <c r="G21" s="10">
        <v>128.02834999999999</v>
      </c>
      <c r="H21" s="15">
        <v>44460.493750000001</v>
      </c>
      <c r="J21" s="5">
        <v>218.21249999999998</v>
      </c>
      <c r="K21" s="10">
        <v>198.06899999999999</v>
      </c>
      <c r="L21" s="10">
        <v>227.77934999999997</v>
      </c>
    </row>
    <row r="22" spans="1:12" ht="21" hidden="1" customHeight="1" x14ac:dyDescent="0.3">
      <c r="A22" s="4">
        <f t="shared" si="0"/>
        <v>44470</v>
      </c>
      <c r="B22" s="5">
        <v>192.233</v>
      </c>
      <c r="C22" s="5">
        <v>221.06795</v>
      </c>
      <c r="D22" s="10">
        <v>200.61699999999999</v>
      </c>
      <c r="E22" s="10">
        <v>230.70954999999998</v>
      </c>
      <c r="F22" s="10">
        <v>114.464</v>
      </c>
      <c r="G22" s="10">
        <v>131.6336</v>
      </c>
      <c r="H22" s="15">
        <v>44467.642361111109</v>
      </c>
      <c r="J22" s="5">
        <v>221.06795</v>
      </c>
      <c r="K22" s="10">
        <v>200.61699999999999</v>
      </c>
      <c r="L22" s="10">
        <v>230.70954999999998</v>
      </c>
    </row>
    <row r="23" spans="1:12" ht="21" hidden="1" customHeight="1" x14ac:dyDescent="0.3">
      <c r="A23" s="4">
        <f t="shared" si="0"/>
        <v>44477</v>
      </c>
      <c r="B23" s="5">
        <v>195.46700000000001</v>
      </c>
      <c r="C23" s="5">
        <v>224.78704999999999</v>
      </c>
      <c r="D23" s="10">
        <v>203.922</v>
      </c>
      <c r="E23" s="10">
        <v>234.51029999999997</v>
      </c>
      <c r="F23" s="10">
        <v>118.9</v>
      </c>
      <c r="G23" s="10">
        <v>136.73499999999999</v>
      </c>
      <c r="H23" s="15">
        <v>44474.631944444445</v>
      </c>
      <c r="J23" s="5">
        <v>224.78704999999999</v>
      </c>
      <c r="K23" s="10">
        <v>203.922</v>
      </c>
      <c r="L23" s="10">
        <v>234.51029999999997</v>
      </c>
    </row>
    <row r="24" spans="1:12" ht="21" hidden="1" customHeight="1" x14ac:dyDescent="0.3">
      <c r="A24" s="4">
        <f t="shared" si="0"/>
        <v>44484</v>
      </c>
      <c r="B24" s="5">
        <v>200.11199999999999</v>
      </c>
      <c r="C24" s="5">
        <v>230.12879999999998</v>
      </c>
      <c r="D24" s="10">
        <v>208.55699999999999</v>
      </c>
      <c r="E24" s="10">
        <v>239.84054999999998</v>
      </c>
      <c r="F24" s="10">
        <v>123.455</v>
      </c>
      <c r="G24" s="10">
        <v>141.97324999999998</v>
      </c>
      <c r="H24" s="15">
        <v>44481.599999999999</v>
      </c>
      <c r="J24" s="5">
        <v>230.12879999999998</v>
      </c>
      <c r="K24" s="10">
        <v>208.55699999999999</v>
      </c>
      <c r="L24" s="10">
        <v>239.84054999999998</v>
      </c>
    </row>
    <row r="25" spans="1:12" ht="21" hidden="1" customHeight="1" x14ac:dyDescent="0.3">
      <c r="A25" s="4">
        <f t="shared" si="0"/>
        <v>44491</v>
      </c>
      <c r="B25" s="5">
        <v>204.03899999999999</v>
      </c>
      <c r="C25" s="5">
        <v>234.64484999999996</v>
      </c>
      <c r="D25" s="10">
        <v>213.08099999999999</v>
      </c>
      <c r="E25" s="10">
        <v>245.04314999999997</v>
      </c>
      <c r="F25" s="10">
        <v>125.584</v>
      </c>
      <c r="G25" s="10">
        <v>144.42159999999998</v>
      </c>
      <c r="H25" s="15">
        <v>44488.482638888891</v>
      </c>
      <c r="J25" s="5">
        <v>234.64484999999996</v>
      </c>
      <c r="K25" s="10">
        <v>213.08099999999999</v>
      </c>
      <c r="L25" s="10">
        <v>245.04314999999997</v>
      </c>
    </row>
    <row r="26" spans="1:12" ht="21" hidden="1" customHeight="1" x14ac:dyDescent="0.3">
      <c r="A26" s="4">
        <f t="shared" si="0"/>
        <v>44498</v>
      </c>
      <c r="B26" s="5">
        <v>205.61600000000001</v>
      </c>
      <c r="C26" s="5">
        <v>236.45840000000001</v>
      </c>
      <c r="D26" s="10">
        <v>215.71799999999999</v>
      </c>
      <c r="E26" s="10">
        <v>248.07569999999996</v>
      </c>
      <c r="F26" s="10">
        <v>123.65300000000001</v>
      </c>
      <c r="G26" s="10">
        <v>142.20095000000001</v>
      </c>
      <c r="H26" s="15">
        <v>44495.537499999999</v>
      </c>
      <c r="J26" s="5">
        <v>236.45840000000001</v>
      </c>
      <c r="K26" s="10">
        <v>215.71799999999999</v>
      </c>
      <c r="L26" s="10">
        <v>248.07569999999996</v>
      </c>
    </row>
    <row r="27" spans="1:12" ht="21" hidden="1" customHeight="1" x14ac:dyDescent="0.3">
      <c r="A27" s="4">
        <f t="shared" si="0"/>
        <v>44505</v>
      </c>
      <c r="B27" s="5">
        <v>206.58600000000001</v>
      </c>
      <c r="C27" s="5">
        <v>237.57390000000001</v>
      </c>
      <c r="D27" s="10">
        <v>216.67400000000001</v>
      </c>
      <c r="E27" s="10">
        <v>249.17509999999999</v>
      </c>
      <c r="F27" s="10">
        <v>122.464</v>
      </c>
      <c r="G27" s="10">
        <v>140.83359999999999</v>
      </c>
      <c r="H27" s="15">
        <v>44502.555555555555</v>
      </c>
      <c r="J27" s="5">
        <v>237.57390000000001</v>
      </c>
      <c r="K27" s="10">
        <v>216.67400000000001</v>
      </c>
      <c r="L27" s="10">
        <v>249.17509999999999</v>
      </c>
    </row>
    <row r="28" spans="1:12" ht="21" hidden="1" customHeight="1" x14ac:dyDescent="0.3">
      <c r="A28" s="4">
        <f t="shared" si="0"/>
        <v>44512</v>
      </c>
      <c r="B28" s="5">
        <v>204.43700000000001</v>
      </c>
      <c r="C28" s="5">
        <v>235.10255000000001</v>
      </c>
      <c r="D28" s="10">
        <v>214.39</v>
      </c>
      <c r="E28" s="10">
        <v>246.54849999999996</v>
      </c>
      <c r="F28" s="10">
        <v>121.917</v>
      </c>
      <c r="G28" s="10">
        <v>140.20454999999998</v>
      </c>
      <c r="H28" s="15">
        <v>44509.638888888891</v>
      </c>
      <c r="J28" s="5">
        <v>235.10255000000001</v>
      </c>
      <c r="K28" s="10">
        <v>214.39</v>
      </c>
      <c r="L28" s="10">
        <v>246.54849999999996</v>
      </c>
    </row>
    <row r="29" spans="1:12" ht="21" hidden="1" customHeight="1" x14ac:dyDescent="0.3">
      <c r="A29" s="4">
        <f t="shared" si="0"/>
        <v>44519</v>
      </c>
      <c r="B29" s="5">
        <v>202.02699999999999</v>
      </c>
      <c r="C29" s="5">
        <v>232.33104999999998</v>
      </c>
      <c r="D29" s="10">
        <v>211.46299999999999</v>
      </c>
      <c r="E29" s="10">
        <v>243.18244999999996</v>
      </c>
      <c r="F29" s="10">
        <v>122.07599999999999</v>
      </c>
      <c r="G29" s="10">
        <v>140.38739999999999</v>
      </c>
      <c r="H29" s="15">
        <v>44516.549305555556</v>
      </c>
      <c r="J29" s="5">
        <v>232.33104999999998</v>
      </c>
      <c r="K29" s="10">
        <v>211.46299999999999</v>
      </c>
      <c r="L29" s="10">
        <v>243.18244999999996</v>
      </c>
    </row>
    <row r="30" spans="1:12" ht="21" hidden="1" customHeight="1" x14ac:dyDescent="0.3">
      <c r="A30" s="4">
        <f t="shared" si="0"/>
        <v>44526</v>
      </c>
      <c r="B30" s="5">
        <v>198.845</v>
      </c>
      <c r="C30" s="5">
        <v>228.67174999999997</v>
      </c>
      <c r="D30" s="10">
        <v>208.041</v>
      </c>
      <c r="E30" s="10">
        <v>239.24714999999998</v>
      </c>
      <c r="F30" s="10">
        <v>119.705</v>
      </c>
      <c r="G30" s="10">
        <v>137.66074999999998</v>
      </c>
      <c r="H30" s="15">
        <v>44523.537499999999</v>
      </c>
      <c r="J30" s="5">
        <v>228.67174999999997</v>
      </c>
      <c r="K30" s="10">
        <v>208.041</v>
      </c>
      <c r="L30" s="10">
        <v>239.24714999999998</v>
      </c>
    </row>
    <row r="31" spans="1:12" ht="21" hidden="1" customHeight="1" x14ac:dyDescent="0.3">
      <c r="A31" s="4">
        <f t="shared" si="0"/>
        <v>44533</v>
      </c>
      <c r="B31" s="5">
        <v>196.81100000000001</v>
      </c>
      <c r="C31" s="5">
        <v>226.33265</v>
      </c>
      <c r="D31" s="10">
        <v>205.434</v>
      </c>
      <c r="E31" s="10">
        <v>236.24909999999997</v>
      </c>
      <c r="F31" s="10">
        <v>118.43300000000001</v>
      </c>
      <c r="G31" s="10">
        <v>136.19794999999999</v>
      </c>
      <c r="H31" s="15">
        <v>44530.564583333333</v>
      </c>
      <c r="J31" s="5">
        <v>226.33265</v>
      </c>
      <c r="K31" s="10">
        <v>205.434</v>
      </c>
      <c r="L31" s="10">
        <v>236.24909999999997</v>
      </c>
    </row>
    <row r="32" spans="1:12" ht="21" hidden="1" customHeight="1" x14ac:dyDescent="0.3">
      <c r="A32" s="4">
        <f t="shared" si="0"/>
        <v>44540</v>
      </c>
      <c r="B32" s="5">
        <v>191.81800000000001</v>
      </c>
      <c r="C32" s="5">
        <v>220.5907</v>
      </c>
      <c r="D32" s="10">
        <v>200.52</v>
      </c>
      <c r="E32" s="10">
        <v>230.59799999999998</v>
      </c>
      <c r="F32" s="10">
        <v>113.74</v>
      </c>
      <c r="G32" s="10">
        <v>130.80099999999999</v>
      </c>
      <c r="H32" s="15">
        <v>44537.506944444445</v>
      </c>
      <c r="J32" s="5">
        <v>220.5907</v>
      </c>
      <c r="K32" s="10">
        <v>200.52</v>
      </c>
      <c r="L32" s="10">
        <v>230.59799999999998</v>
      </c>
    </row>
    <row r="33" spans="1:12" ht="21" hidden="1" customHeight="1" x14ac:dyDescent="0.3">
      <c r="A33" s="4">
        <f t="shared" si="0"/>
        <v>44547</v>
      </c>
      <c r="B33" s="5">
        <v>198.13</v>
      </c>
      <c r="C33" s="19">
        <v>227.84949999999998</v>
      </c>
      <c r="D33" s="10">
        <v>206.55</v>
      </c>
      <c r="E33" s="10">
        <v>237.5325</v>
      </c>
      <c r="F33" s="10">
        <v>118.83</v>
      </c>
      <c r="G33" s="10">
        <v>136.65449999999998</v>
      </c>
      <c r="H33" s="15">
        <v>44544.57708333333</v>
      </c>
      <c r="J33" s="19">
        <v>227.84949999999998</v>
      </c>
      <c r="K33" s="10">
        <v>206.55</v>
      </c>
      <c r="L33" s="10">
        <v>237.5325</v>
      </c>
    </row>
    <row r="34" spans="1:12" ht="21" hidden="1" customHeight="1" x14ac:dyDescent="0.3">
      <c r="A34" s="4">
        <v>44554</v>
      </c>
      <c r="B34" s="5">
        <v>197.762</v>
      </c>
      <c r="C34" s="17">
        <v>227.42629999999997</v>
      </c>
      <c r="D34" s="10">
        <v>206.07400000000001</v>
      </c>
      <c r="E34" s="20">
        <v>236.98509999999999</v>
      </c>
      <c r="F34" s="18">
        <v>119.121</v>
      </c>
      <c r="G34" s="10">
        <v>136.98915</v>
      </c>
      <c r="H34" s="15">
        <v>44551.526388888888</v>
      </c>
      <c r="J34" s="17">
        <v>227.42629999999997</v>
      </c>
      <c r="K34" s="10">
        <v>206.07400000000001</v>
      </c>
      <c r="L34" s="20">
        <v>236.98509999999999</v>
      </c>
    </row>
    <row r="35" spans="1:12" ht="21" hidden="1" customHeight="1" x14ac:dyDescent="0.3">
      <c r="A35" s="4">
        <v>44561</v>
      </c>
      <c r="B35" s="5">
        <v>198.41</v>
      </c>
      <c r="C35" s="17">
        <v>228.17149999999998</v>
      </c>
      <c r="D35" s="10">
        <v>206.51</v>
      </c>
      <c r="E35" s="18">
        <v>237.48649999999998</v>
      </c>
      <c r="F35" s="10">
        <v>119.04</v>
      </c>
      <c r="G35" s="18">
        <v>136.89599999999999</v>
      </c>
      <c r="H35" s="15">
        <v>44559.552083333336</v>
      </c>
      <c r="J35" s="17">
        <v>228.17149999999998</v>
      </c>
      <c r="K35" s="10">
        <v>206.51</v>
      </c>
      <c r="L35" s="18">
        <v>237.48649999999998</v>
      </c>
    </row>
    <row r="36" spans="1:12" ht="21" hidden="1" customHeight="1" x14ac:dyDescent="0.3">
      <c r="A36" s="4">
        <v>44568</v>
      </c>
      <c r="B36" s="5">
        <v>202.24199999999999</v>
      </c>
      <c r="C36" s="17">
        <v>232.57829999999998</v>
      </c>
      <c r="D36" s="10">
        <v>210.345</v>
      </c>
      <c r="E36" s="18">
        <v>241.89674999999997</v>
      </c>
      <c r="F36" s="10">
        <v>124.084</v>
      </c>
      <c r="G36" s="18">
        <v>142.69659999999999</v>
      </c>
      <c r="H36" s="15">
        <v>44566.57708333333</v>
      </c>
      <c r="J36" s="17">
        <v>232.57829999999998</v>
      </c>
      <c r="K36" s="10">
        <v>210.345</v>
      </c>
      <c r="L36" s="18">
        <v>241.89674999999997</v>
      </c>
    </row>
    <row r="37" spans="1:12" ht="21" hidden="1" customHeight="1" x14ac:dyDescent="0.3">
      <c r="A37" s="4">
        <v>44575</v>
      </c>
      <c r="B37" s="5">
        <v>203.87799999999999</v>
      </c>
      <c r="C37" s="17">
        <v>234.45969999999997</v>
      </c>
      <c r="D37" s="10">
        <v>212</v>
      </c>
      <c r="E37" s="18">
        <v>243.79999999999998</v>
      </c>
      <c r="F37" s="10">
        <v>126.848</v>
      </c>
      <c r="G37" s="18">
        <v>145.87519999999998</v>
      </c>
      <c r="H37" s="15">
        <v>44572.565972222219</v>
      </c>
      <c r="J37" s="17">
        <v>234.45969999999997</v>
      </c>
      <c r="K37" s="10">
        <v>212</v>
      </c>
      <c r="L37" s="18">
        <v>243.79999999999998</v>
      </c>
    </row>
    <row r="38" spans="1:12" ht="21" hidden="1" customHeight="1" x14ac:dyDescent="0.3">
      <c r="A38" s="4">
        <v>44582</v>
      </c>
      <c r="B38" s="5">
        <v>206.57900000000001</v>
      </c>
      <c r="C38" s="17">
        <v>237.56584999999998</v>
      </c>
      <c r="D38" s="10">
        <v>214.648</v>
      </c>
      <c r="E38" s="18">
        <v>246.84519999999998</v>
      </c>
      <c r="F38" s="10">
        <v>131.93700000000001</v>
      </c>
      <c r="G38" s="18">
        <v>151.72755000000001</v>
      </c>
      <c r="H38" s="15">
        <v>44579.569444444445</v>
      </c>
      <c r="J38" s="17">
        <v>237.56584999999998</v>
      </c>
      <c r="K38" s="10">
        <v>214.648</v>
      </c>
      <c r="L38" s="18">
        <v>246.84519999999998</v>
      </c>
    </row>
    <row r="39" spans="1:12" ht="21" hidden="1" customHeight="1" x14ac:dyDescent="0.3">
      <c r="A39" s="4">
        <v>44589</v>
      </c>
      <c r="B39" s="5">
        <v>210.92599999999999</v>
      </c>
      <c r="C39" s="17">
        <v>242.56489999999997</v>
      </c>
      <c r="D39" s="10">
        <v>219.071</v>
      </c>
      <c r="E39" s="18">
        <v>251.93164999999999</v>
      </c>
      <c r="F39" s="10">
        <v>136.709</v>
      </c>
      <c r="G39" s="18">
        <v>157.21535</v>
      </c>
      <c r="H39" s="15">
        <v>44586.572916666664</v>
      </c>
      <c r="J39" s="17">
        <v>242.56489999999997</v>
      </c>
      <c r="K39" s="10">
        <v>219.071</v>
      </c>
      <c r="L39" s="18">
        <v>251.93164999999999</v>
      </c>
    </row>
    <row r="40" spans="1:12" ht="21" hidden="1" customHeight="1" x14ac:dyDescent="0.3">
      <c r="A40" s="4">
        <v>44596</v>
      </c>
      <c r="B40" s="5">
        <v>216.12799999999999</v>
      </c>
      <c r="C40" s="17">
        <v>248.54719999999998</v>
      </c>
      <c r="D40" s="10">
        <v>224.43</v>
      </c>
      <c r="E40" s="18">
        <v>258.09449999999998</v>
      </c>
      <c r="F40" s="10">
        <v>141.22999999999999</v>
      </c>
      <c r="G40" s="18">
        <v>162.41449999999998</v>
      </c>
      <c r="H40" s="15">
        <v>44593.602777777778</v>
      </c>
      <c r="J40" s="17">
        <v>248.54719999999998</v>
      </c>
      <c r="K40" s="10">
        <v>224.43</v>
      </c>
      <c r="L40" s="18">
        <v>258.09449999999998</v>
      </c>
    </row>
    <row r="41" spans="1:12" ht="21" hidden="1" customHeight="1" x14ac:dyDescent="0.3">
      <c r="A41" s="4">
        <v>44603</v>
      </c>
      <c r="B41" s="5">
        <v>220.589</v>
      </c>
      <c r="C41" s="17">
        <v>253.67734999999999</v>
      </c>
      <c r="D41" s="10">
        <v>228.977</v>
      </c>
      <c r="E41" s="18">
        <v>263.32355000000001</v>
      </c>
      <c r="F41" s="10">
        <v>145.58799999999999</v>
      </c>
      <c r="G41" s="18">
        <v>167.42619999999997</v>
      </c>
      <c r="H41" s="15">
        <v>44600.527777777781</v>
      </c>
      <c r="J41" s="17">
        <v>253.67734999999999</v>
      </c>
      <c r="K41" s="10">
        <v>228.977</v>
      </c>
      <c r="L41" s="18">
        <v>263.32355000000001</v>
      </c>
    </row>
    <row r="42" spans="1:12" ht="21" hidden="1" customHeight="1" x14ac:dyDescent="0.3">
      <c r="A42" s="4">
        <v>44610</v>
      </c>
      <c r="B42" s="5">
        <v>223.10400000000001</v>
      </c>
      <c r="C42" s="17">
        <v>256.56959999999998</v>
      </c>
      <c r="D42" s="10">
        <v>231.417</v>
      </c>
      <c r="E42" s="18">
        <v>266.12954999999999</v>
      </c>
      <c r="F42" s="10">
        <v>147.49799999999999</v>
      </c>
      <c r="G42" s="18">
        <v>169.62269999999998</v>
      </c>
      <c r="H42" s="15">
        <v>44607.541666666664</v>
      </c>
      <c r="J42" s="17">
        <v>256.56959999999998</v>
      </c>
      <c r="K42" s="10">
        <v>231.417</v>
      </c>
      <c r="L42" s="18">
        <v>266.12954999999999</v>
      </c>
    </row>
    <row r="43" spans="1:12" ht="21" hidden="1" customHeight="1" x14ac:dyDescent="0.3">
      <c r="A43" s="4">
        <v>44617</v>
      </c>
      <c r="B43" s="5">
        <v>224.60300000000001</v>
      </c>
      <c r="C43" s="17">
        <v>258.29345000000001</v>
      </c>
      <c r="D43" s="10">
        <v>233.10499999999999</v>
      </c>
      <c r="E43" s="18">
        <v>268.07074999999998</v>
      </c>
      <c r="F43" s="10">
        <v>148.46600000000001</v>
      </c>
      <c r="G43" s="18">
        <v>170.73589999999999</v>
      </c>
      <c r="H43" s="15">
        <v>44614.553472222222</v>
      </c>
      <c r="J43" s="17">
        <v>258.29345000000001</v>
      </c>
      <c r="K43" s="10">
        <v>233.10499999999999</v>
      </c>
      <c r="L43" s="18">
        <v>268.07074999999998</v>
      </c>
    </row>
    <row r="44" spans="1:12" ht="21" hidden="1" customHeight="1" x14ac:dyDescent="0.3">
      <c r="A44" s="4">
        <v>44624</v>
      </c>
      <c r="B44" s="5">
        <v>227.851</v>
      </c>
      <c r="C44" s="17">
        <v>262.02864999999997</v>
      </c>
      <c r="D44" s="10">
        <v>236.38800000000001</v>
      </c>
      <c r="E44" s="18">
        <v>271.84620000000001</v>
      </c>
      <c r="F44" s="10">
        <v>150.93600000000001</v>
      </c>
      <c r="G44" s="18">
        <v>173.57640000000001</v>
      </c>
      <c r="H44" s="15">
        <v>44621.600694444445</v>
      </c>
      <c r="J44" s="17">
        <v>262.02864999999997</v>
      </c>
      <c r="K44" s="10">
        <v>236.38800000000001</v>
      </c>
      <c r="L44" s="18">
        <v>271.84620000000001</v>
      </c>
    </row>
    <row r="45" spans="1:12" ht="21" hidden="1" customHeight="1" x14ac:dyDescent="0.3">
      <c r="A45" s="22" t="s">
        <v>14</v>
      </c>
      <c r="B45" s="23">
        <v>240.762</v>
      </c>
      <c r="C45" s="24">
        <v>276.87629999999996</v>
      </c>
      <c r="D45" s="25">
        <v>249.30600000000001</v>
      </c>
      <c r="E45" s="26">
        <v>286.70189999999997</v>
      </c>
      <c r="F45" s="25">
        <v>171.09899999999999</v>
      </c>
      <c r="G45" s="26">
        <v>196.76384999999996</v>
      </c>
      <c r="H45" s="27">
        <v>44628.540972222225</v>
      </c>
      <c r="J45" s="24">
        <v>276.87629999999996</v>
      </c>
      <c r="K45" s="25">
        <v>249.30600000000001</v>
      </c>
      <c r="L45" s="26">
        <v>286.70189999999997</v>
      </c>
    </row>
    <row r="46" spans="1:12" ht="21" hidden="1" customHeight="1" x14ac:dyDescent="0.3">
      <c r="A46" s="28" t="s">
        <v>15</v>
      </c>
      <c r="B46" s="29">
        <v>215.76</v>
      </c>
      <c r="C46" s="30">
        <v>248.12399999999997</v>
      </c>
      <c r="D46" s="31">
        <v>224.31</v>
      </c>
      <c r="E46" s="32">
        <v>257.95650000000001</v>
      </c>
      <c r="F46" s="31">
        <v>171.1</v>
      </c>
      <c r="G46" s="32">
        <v>196.76499999999999</v>
      </c>
      <c r="H46" s="33">
        <v>44635.662499999999</v>
      </c>
      <c r="J46" s="30">
        <v>248.12399999999997</v>
      </c>
      <c r="K46" s="31">
        <v>224.31</v>
      </c>
      <c r="L46" s="32">
        <v>257.95650000000001</v>
      </c>
    </row>
    <row r="47" spans="1:12" ht="21" hidden="1" customHeight="1" x14ac:dyDescent="0.3">
      <c r="A47" s="4">
        <v>44638</v>
      </c>
      <c r="B47" s="5">
        <v>223.71799999999999</v>
      </c>
      <c r="C47" s="17">
        <v>257.27569999999997</v>
      </c>
      <c r="D47" s="10">
        <v>232.33799999999999</v>
      </c>
      <c r="E47" s="18">
        <v>267.18869999999998</v>
      </c>
      <c r="F47" s="10">
        <v>184.78</v>
      </c>
      <c r="G47" s="18">
        <v>212.49699999999999</v>
      </c>
      <c r="H47" s="15">
        <v>44635.662499999999</v>
      </c>
      <c r="J47" s="17">
        <v>257.27569999999997</v>
      </c>
      <c r="K47" s="10">
        <v>232.33799999999999</v>
      </c>
      <c r="L47" s="18">
        <v>267.18869999999998</v>
      </c>
    </row>
    <row r="48" spans="1:12" ht="21" hidden="1" customHeight="1" x14ac:dyDescent="0.3">
      <c r="A48" s="4">
        <v>44645</v>
      </c>
      <c r="B48" s="5">
        <v>211.887</v>
      </c>
      <c r="C48" s="17">
        <v>243.67004999999997</v>
      </c>
      <c r="D48" s="10">
        <v>220.47399999999999</v>
      </c>
      <c r="E48" s="18">
        <v>253.54509999999996</v>
      </c>
      <c r="F48" s="10">
        <v>164.417</v>
      </c>
      <c r="G48" s="18">
        <v>189.07954999999998</v>
      </c>
      <c r="H48" s="15">
        <v>44642.555555555555</v>
      </c>
      <c r="J48" s="17">
        <v>243.67004999999997</v>
      </c>
      <c r="K48" s="10">
        <v>220.47399999999999</v>
      </c>
      <c r="L48" s="18">
        <v>253.54509999999996</v>
      </c>
    </row>
    <row r="49" spans="1:13" ht="21" hidden="1" customHeight="1" x14ac:dyDescent="0.3">
      <c r="A49" s="4">
        <v>44652</v>
      </c>
      <c r="B49" s="5">
        <v>215.797</v>
      </c>
      <c r="C49" s="17">
        <v>248.16654999999997</v>
      </c>
      <c r="D49" s="10">
        <v>224.34700000000001</v>
      </c>
      <c r="E49" s="18">
        <v>257.99905000000001</v>
      </c>
      <c r="F49" s="10">
        <v>179.23500000000001</v>
      </c>
      <c r="G49" s="18">
        <v>206.12025</v>
      </c>
      <c r="H49" s="15">
        <v>44649.57916666667</v>
      </c>
      <c r="J49" s="17">
        <v>248.16654999999997</v>
      </c>
      <c r="K49" s="10">
        <v>224.34700000000001</v>
      </c>
      <c r="L49" s="18">
        <v>257.99905000000001</v>
      </c>
    </row>
    <row r="50" spans="1:13" ht="132" x14ac:dyDescent="0.3">
      <c r="A50" s="7" t="s">
        <v>3</v>
      </c>
      <c r="B50" s="7" t="s">
        <v>16</v>
      </c>
      <c r="C50" s="16" t="s">
        <v>17</v>
      </c>
      <c r="D50" s="7" t="s">
        <v>18</v>
      </c>
      <c r="E50" s="16" t="s">
        <v>19</v>
      </c>
      <c r="F50" s="7" t="s">
        <v>20</v>
      </c>
      <c r="G50" s="16" t="s">
        <v>21</v>
      </c>
      <c r="H50" s="7" t="s">
        <v>10</v>
      </c>
      <c r="J50" s="16" t="s">
        <v>22</v>
      </c>
      <c r="K50" s="7" t="s">
        <v>23</v>
      </c>
      <c r="L50" s="16" t="s">
        <v>24</v>
      </c>
      <c r="M50" s="34" t="s">
        <v>25</v>
      </c>
    </row>
    <row r="51" spans="1:13" ht="20.25" customHeight="1" x14ac:dyDescent="0.3">
      <c r="A51" s="7"/>
      <c r="B51" s="7" t="s">
        <v>26</v>
      </c>
      <c r="C51" s="16" t="s">
        <v>27</v>
      </c>
      <c r="D51" s="7" t="s">
        <v>28</v>
      </c>
      <c r="E51" s="16" t="s">
        <v>29</v>
      </c>
      <c r="F51" s="7" t="s">
        <v>30</v>
      </c>
      <c r="G51" s="16" t="s">
        <v>31</v>
      </c>
      <c r="H51" s="7"/>
      <c r="J51" s="16" t="s">
        <v>32</v>
      </c>
      <c r="K51" s="7" t="s">
        <v>33</v>
      </c>
      <c r="L51" s="16" t="s">
        <v>34</v>
      </c>
    </row>
    <row r="52" spans="1:13" x14ac:dyDescent="0.3">
      <c r="A52" s="4">
        <v>44659</v>
      </c>
      <c r="B52" s="39">
        <v>209.255</v>
      </c>
      <c r="C52" s="39">
        <f t="shared" ref="C52:C63" si="1">(B52+$C$166+$C$167)*(1+$C$162)</f>
        <v>252.90224999999998</v>
      </c>
      <c r="D52" s="39">
        <v>217.857</v>
      </c>
      <c r="E52" s="39">
        <f t="shared" ref="E52:E63" si="2">(D52+$C$166+$C$167)*(1+$C$162)</f>
        <v>262.79454999999996</v>
      </c>
      <c r="F52" s="39">
        <v>173.79400000000001</v>
      </c>
      <c r="G52" s="39">
        <f t="shared" ref="G52:G63" si="3">(F52+$D$166+$D$167)*(1+$D$162)</f>
        <v>211.74260000000001</v>
      </c>
      <c r="H52" s="21">
        <v>44656.506249999999</v>
      </c>
      <c r="J52" s="39">
        <f t="shared" ref="J52:J93" si="4">(B52+$C$167)*(1+$C$162)</f>
        <v>241.40224999999998</v>
      </c>
      <c r="K52" s="39">
        <f t="shared" ref="K52:K93" si="5">(D52+$C$167)*(1+$C$162)</f>
        <v>251.29454999999999</v>
      </c>
      <c r="L52" s="39">
        <f t="shared" ref="L52:L93" si="6">(F52+$D$167)*(1+$D$162)</f>
        <v>200.24260000000001</v>
      </c>
    </row>
    <row r="53" spans="1:13" x14ac:dyDescent="0.3">
      <c r="A53" s="4">
        <v>44666</v>
      </c>
      <c r="B53" s="39">
        <v>207.80099999999999</v>
      </c>
      <c r="C53" s="39">
        <f t="shared" si="1"/>
        <v>251.23014999999995</v>
      </c>
      <c r="D53" s="39">
        <v>216.34</v>
      </c>
      <c r="E53" s="39">
        <f t="shared" si="2"/>
        <v>261.04999999999995</v>
      </c>
      <c r="F53" s="39">
        <v>173.524</v>
      </c>
      <c r="G53" s="39">
        <f t="shared" si="3"/>
        <v>211.43209999999999</v>
      </c>
      <c r="H53" s="21">
        <v>44663.529166666667</v>
      </c>
      <c r="J53" s="39">
        <f t="shared" si="4"/>
        <v>239.73014999999995</v>
      </c>
      <c r="K53" s="39">
        <f t="shared" si="5"/>
        <v>249.54999999999998</v>
      </c>
      <c r="L53" s="39">
        <f t="shared" si="6"/>
        <v>199.93209999999999</v>
      </c>
    </row>
    <row r="54" spans="1:13" x14ac:dyDescent="0.3">
      <c r="A54" s="4">
        <v>44673</v>
      </c>
      <c r="B54" s="39">
        <v>212.31200000000001</v>
      </c>
      <c r="C54" s="39">
        <f t="shared" si="1"/>
        <v>256.4178</v>
      </c>
      <c r="D54" s="39">
        <v>220.84100000000001</v>
      </c>
      <c r="E54" s="39">
        <f t="shared" si="2"/>
        <v>266.22614999999996</v>
      </c>
      <c r="F54" s="39">
        <v>184.50899999999999</v>
      </c>
      <c r="G54" s="39">
        <f t="shared" si="3"/>
        <v>224.06484999999998</v>
      </c>
      <c r="H54" s="21">
        <v>44670.59652777778</v>
      </c>
      <c r="J54" s="39">
        <f t="shared" si="4"/>
        <v>244.9178</v>
      </c>
      <c r="K54" s="39">
        <f t="shared" si="5"/>
        <v>254.72614999999999</v>
      </c>
      <c r="L54" s="39">
        <f t="shared" si="6"/>
        <v>212.56484999999998</v>
      </c>
    </row>
    <row r="55" spans="1:13" x14ac:dyDescent="0.3">
      <c r="A55" s="4">
        <v>44680</v>
      </c>
      <c r="B55" s="39">
        <v>218.357</v>
      </c>
      <c r="C55" s="39">
        <f t="shared" si="1"/>
        <v>263.36954999999995</v>
      </c>
      <c r="D55" s="39">
        <v>227.114</v>
      </c>
      <c r="E55" s="39">
        <f t="shared" si="2"/>
        <v>273.44009999999997</v>
      </c>
      <c r="F55" s="39">
        <v>189.27199999999999</v>
      </c>
      <c r="G55" s="39">
        <f t="shared" si="3"/>
        <v>229.54229999999998</v>
      </c>
      <c r="H55" s="21">
        <v>44677.49722222222</v>
      </c>
      <c r="J55" s="39">
        <f t="shared" si="4"/>
        <v>251.86954999999998</v>
      </c>
      <c r="K55" s="39">
        <f t="shared" si="5"/>
        <v>261.94009999999997</v>
      </c>
      <c r="L55" s="39">
        <f t="shared" si="6"/>
        <v>218.04229999999998</v>
      </c>
    </row>
    <row r="56" spans="1:13" x14ac:dyDescent="0.3">
      <c r="A56" s="4">
        <v>44687</v>
      </c>
      <c r="B56" s="39">
        <v>224.83500000000001</v>
      </c>
      <c r="C56" s="39">
        <f t="shared" si="1"/>
        <v>270.81925000000001</v>
      </c>
      <c r="D56" s="39">
        <v>233.87299999999999</v>
      </c>
      <c r="E56" s="39">
        <f t="shared" si="2"/>
        <v>281.21294999999998</v>
      </c>
      <c r="F56" s="39">
        <v>196.20500000000001</v>
      </c>
      <c r="G56" s="39">
        <f t="shared" si="3"/>
        <v>237.51525000000001</v>
      </c>
      <c r="H56" s="21">
        <v>44684.477777777778</v>
      </c>
      <c r="J56" s="39">
        <f t="shared" si="4"/>
        <v>259.31925000000001</v>
      </c>
      <c r="K56" s="39">
        <f t="shared" si="5"/>
        <v>269.71294999999998</v>
      </c>
      <c r="L56" s="39">
        <f t="shared" si="6"/>
        <v>226.01525000000001</v>
      </c>
    </row>
    <row r="57" spans="1:13" x14ac:dyDescent="0.3">
      <c r="A57" s="4">
        <v>44694</v>
      </c>
      <c r="B57" s="39">
        <v>237.84200000000001</v>
      </c>
      <c r="C57" s="39">
        <f t="shared" si="1"/>
        <v>285.77729999999997</v>
      </c>
      <c r="D57" s="39">
        <v>247.60599999999999</v>
      </c>
      <c r="E57" s="39">
        <f t="shared" si="2"/>
        <v>297.0059</v>
      </c>
      <c r="F57" s="39">
        <v>205.94800000000001</v>
      </c>
      <c r="G57" s="39">
        <f t="shared" si="3"/>
        <v>248.71970000000002</v>
      </c>
      <c r="H57" s="21">
        <v>44691.415972222225</v>
      </c>
      <c r="J57" s="39">
        <f t="shared" si="4"/>
        <v>274.27729999999997</v>
      </c>
      <c r="K57" s="39">
        <f t="shared" si="5"/>
        <v>285.50589999999994</v>
      </c>
      <c r="L57" s="39">
        <f t="shared" si="6"/>
        <v>237.21970000000002</v>
      </c>
    </row>
    <row r="58" spans="1:13" x14ac:dyDescent="0.3">
      <c r="A58" s="4">
        <v>44701</v>
      </c>
      <c r="B58" s="39">
        <v>237.81899999999999</v>
      </c>
      <c r="C58" s="39">
        <f t="shared" si="1"/>
        <v>285.75084999999996</v>
      </c>
      <c r="D58" s="39">
        <v>247.63</v>
      </c>
      <c r="E58" s="39">
        <f t="shared" si="2"/>
        <v>297.0335</v>
      </c>
      <c r="F58" s="39">
        <v>201.58699999999999</v>
      </c>
      <c r="G58" s="39">
        <f t="shared" si="3"/>
        <v>243.70454999999998</v>
      </c>
      <c r="H58" s="21">
        <v>44698.541666666664</v>
      </c>
      <c r="J58" s="39">
        <f t="shared" si="4"/>
        <v>274.25084999999996</v>
      </c>
      <c r="K58" s="39">
        <f t="shared" si="5"/>
        <v>285.53349999999995</v>
      </c>
      <c r="L58" s="39">
        <f t="shared" si="6"/>
        <v>232.20454999999998</v>
      </c>
    </row>
    <row r="59" spans="1:13" x14ac:dyDescent="0.3">
      <c r="A59" s="4">
        <v>44708</v>
      </c>
      <c r="B59" s="39">
        <v>248.36</v>
      </c>
      <c r="C59" s="39">
        <f t="shared" si="1"/>
        <v>297.87300000000005</v>
      </c>
      <c r="D59" s="39">
        <v>258.57100000000003</v>
      </c>
      <c r="E59" s="39">
        <f t="shared" si="2"/>
        <v>309.61565000000002</v>
      </c>
      <c r="F59" s="39">
        <v>192.76499999999999</v>
      </c>
      <c r="G59" s="39">
        <f t="shared" si="3"/>
        <v>233.55924999999999</v>
      </c>
      <c r="H59" s="21">
        <v>44705.408333333333</v>
      </c>
      <c r="J59" s="39">
        <f t="shared" si="4"/>
        <v>286.37299999999999</v>
      </c>
      <c r="K59" s="39">
        <f t="shared" si="5"/>
        <v>298.11565000000002</v>
      </c>
      <c r="L59" s="39">
        <f t="shared" si="6"/>
        <v>222.05924999999999</v>
      </c>
    </row>
    <row r="60" spans="1:13" x14ac:dyDescent="0.3">
      <c r="A60" s="4">
        <v>44715</v>
      </c>
      <c r="B60" s="39">
        <v>244.27199999999999</v>
      </c>
      <c r="C60" s="39">
        <f t="shared" si="1"/>
        <v>293.17179999999996</v>
      </c>
      <c r="D60" s="39">
        <v>254.77699999999999</v>
      </c>
      <c r="E60" s="39">
        <f t="shared" si="2"/>
        <v>305.25254999999999</v>
      </c>
      <c r="F60" s="39">
        <v>194.51</v>
      </c>
      <c r="G60" s="39">
        <f t="shared" si="3"/>
        <v>235.56599999999997</v>
      </c>
      <c r="H60" s="21">
        <v>44712.434027777781</v>
      </c>
      <c r="J60" s="39">
        <f t="shared" si="4"/>
        <v>281.67179999999996</v>
      </c>
      <c r="K60" s="39">
        <f t="shared" si="5"/>
        <v>293.75254999999999</v>
      </c>
      <c r="L60" s="39">
        <f t="shared" si="6"/>
        <v>224.06599999999997</v>
      </c>
    </row>
    <row r="61" spans="1:13" x14ac:dyDescent="0.3">
      <c r="A61" s="4">
        <v>44722</v>
      </c>
      <c r="B61" s="39">
        <v>246.68600000000001</v>
      </c>
      <c r="C61" s="39">
        <f t="shared" si="1"/>
        <v>295.94790000000006</v>
      </c>
      <c r="D61" s="39">
        <v>256.87</v>
      </c>
      <c r="E61" s="39">
        <f t="shared" si="2"/>
        <v>307.65950000000004</v>
      </c>
      <c r="F61" s="39">
        <v>211.50299999999999</v>
      </c>
      <c r="G61" s="39">
        <f t="shared" si="3"/>
        <v>255.10794999999999</v>
      </c>
      <c r="H61" s="21">
        <v>44719.554861111108</v>
      </c>
      <c r="J61" s="39">
        <f t="shared" si="4"/>
        <v>284.4479</v>
      </c>
      <c r="K61" s="39">
        <f t="shared" si="5"/>
        <v>296.15950000000004</v>
      </c>
      <c r="L61" s="39">
        <f t="shared" si="6"/>
        <v>243.60794999999999</v>
      </c>
    </row>
    <row r="62" spans="1:13" x14ac:dyDescent="0.3">
      <c r="A62" s="4">
        <v>44729</v>
      </c>
      <c r="B62" s="39">
        <v>253.89699999999999</v>
      </c>
      <c r="C62" s="39">
        <f t="shared" si="1"/>
        <v>304.24054999999998</v>
      </c>
      <c r="D62" s="39">
        <v>263.71600000000001</v>
      </c>
      <c r="E62" s="39">
        <f t="shared" si="2"/>
        <v>315.5324</v>
      </c>
      <c r="F62" s="39">
        <v>223.69200000000001</v>
      </c>
      <c r="G62" s="39">
        <f t="shared" si="3"/>
        <v>269.12529999999998</v>
      </c>
      <c r="H62" s="21">
        <v>44726.448611111111</v>
      </c>
      <c r="J62" s="39">
        <f t="shared" si="4"/>
        <v>292.74054999999998</v>
      </c>
      <c r="K62" s="39">
        <f t="shared" si="5"/>
        <v>304.0324</v>
      </c>
      <c r="L62" s="39">
        <f t="shared" si="6"/>
        <v>257.62529999999998</v>
      </c>
    </row>
    <row r="63" spans="1:13" x14ac:dyDescent="0.3">
      <c r="A63" s="4">
        <v>44736</v>
      </c>
      <c r="B63" s="39">
        <v>258.99700000000001</v>
      </c>
      <c r="C63" s="39">
        <f t="shared" si="1"/>
        <v>310.10554999999999</v>
      </c>
      <c r="D63" s="39">
        <v>269.16800000000001</v>
      </c>
      <c r="E63" s="39">
        <f t="shared" si="2"/>
        <v>321.80220000000003</v>
      </c>
      <c r="F63" s="39">
        <v>234.489</v>
      </c>
      <c r="G63" s="39">
        <f t="shared" si="3"/>
        <v>281.54185000000001</v>
      </c>
      <c r="H63" s="21">
        <v>44733.375694444447</v>
      </c>
      <c r="J63" s="39">
        <f t="shared" si="4"/>
        <v>298.60554999999999</v>
      </c>
      <c r="K63" s="39">
        <f t="shared" si="5"/>
        <v>310.30220000000003</v>
      </c>
      <c r="L63" s="39">
        <f t="shared" si="6"/>
        <v>270.04185000000001</v>
      </c>
    </row>
    <row r="64" spans="1:13" x14ac:dyDescent="0.3">
      <c r="A64" s="4">
        <v>44743</v>
      </c>
      <c r="B64" s="39">
        <v>258.02</v>
      </c>
      <c r="C64" s="39">
        <f t="shared" ref="C64" si="7">(B64+$C$166+$C$167)*(1+$C$162)</f>
        <v>308.98199999999997</v>
      </c>
      <c r="D64" s="39">
        <v>268.28500000000003</v>
      </c>
      <c r="E64" s="39">
        <f t="shared" ref="E64" si="8">(D64+$C$166+$C$167)*(1+$C$162)</f>
        <v>320.78675000000004</v>
      </c>
      <c r="F64" s="39">
        <v>233.38399999999999</v>
      </c>
      <c r="G64" s="39">
        <f t="shared" ref="G64" si="9">(F64+$D$166+$D$167)*(1+$D$162)</f>
        <v>280.27109999999999</v>
      </c>
      <c r="H64" s="21">
        <v>44740.669444444444</v>
      </c>
      <c r="J64" s="39">
        <f t="shared" si="4"/>
        <v>297.48199999999997</v>
      </c>
      <c r="K64" s="39">
        <f t="shared" si="5"/>
        <v>309.28675000000004</v>
      </c>
      <c r="L64" s="39">
        <f t="shared" si="6"/>
        <v>268.77109999999999</v>
      </c>
    </row>
    <row r="65" spans="1:12" x14ac:dyDescent="0.3">
      <c r="A65" s="4">
        <v>44750</v>
      </c>
      <c r="B65" s="39">
        <v>253.57900000000001</v>
      </c>
      <c r="C65" s="39">
        <f t="shared" ref="C65" si="10">(B65+$C$166+$C$167)*(1+$C$162)</f>
        <v>303.87485000000004</v>
      </c>
      <c r="D65" s="39">
        <v>263.50200000000001</v>
      </c>
      <c r="E65" s="39">
        <f t="shared" ref="E65" si="11">(D65+$C$166+$C$167)*(1+$C$162)</f>
        <v>315.28630000000004</v>
      </c>
      <c r="F65" s="39">
        <v>220.614</v>
      </c>
      <c r="G65" s="39">
        <f t="shared" ref="G65" si="12">(F65+$D$166+$D$167)*(1+$D$162)</f>
        <v>265.5856</v>
      </c>
      <c r="H65" s="21">
        <v>44747.583333333336</v>
      </c>
      <c r="J65" s="39">
        <f t="shared" si="4"/>
        <v>292.37484999999998</v>
      </c>
      <c r="K65" s="39">
        <f t="shared" si="5"/>
        <v>303.78630000000004</v>
      </c>
      <c r="L65" s="39">
        <f t="shared" si="6"/>
        <v>254.0856</v>
      </c>
    </row>
    <row r="66" spans="1:12" x14ac:dyDescent="0.3">
      <c r="A66" s="4">
        <v>44757</v>
      </c>
      <c r="B66" s="39">
        <v>233.791</v>
      </c>
      <c r="C66" s="39">
        <f t="shared" ref="C66" si="13">(B66+$C$166+$C$167)*(1+$C$162)</f>
        <v>281.11864999999995</v>
      </c>
      <c r="D66" s="39">
        <v>243.57599999999999</v>
      </c>
      <c r="E66" s="39">
        <f t="shared" ref="E66" si="14">(D66+$C$166+$C$167)*(1+$C$162)</f>
        <v>292.37139999999999</v>
      </c>
      <c r="F66" s="39">
        <v>202.62200000000001</v>
      </c>
      <c r="G66" s="39">
        <f t="shared" ref="G66" si="15">(F66+$D$166+$D$167)*(1+$D$162)</f>
        <v>244.8948</v>
      </c>
      <c r="H66" s="21">
        <v>44754.54791666667</v>
      </c>
      <c r="J66" s="39">
        <f t="shared" si="4"/>
        <v>269.61864999999995</v>
      </c>
      <c r="K66" s="39">
        <f t="shared" si="5"/>
        <v>280.87139999999999</v>
      </c>
      <c r="L66" s="39">
        <f t="shared" si="6"/>
        <v>233.3948</v>
      </c>
    </row>
    <row r="67" spans="1:12" x14ac:dyDescent="0.3">
      <c r="A67" s="4">
        <v>44764</v>
      </c>
      <c r="B67" s="39">
        <v>218.82300000000001</v>
      </c>
      <c r="C67" s="39">
        <f t="shared" ref="C67" si="16">(B67+$C$166+$C$167)*(1+$C$162)</f>
        <v>263.90544999999997</v>
      </c>
      <c r="D67" s="39">
        <v>227.99600000000001</v>
      </c>
      <c r="E67" s="39">
        <f t="shared" ref="E67" si="17">(D67+$C$166+$C$167)*(1+$C$162)</f>
        <v>274.45439999999996</v>
      </c>
      <c r="F67" s="39">
        <v>198.20099999999999</v>
      </c>
      <c r="G67" s="39">
        <f t="shared" ref="G67" si="18">(F67+$D$166+$D$167)*(1+$D$162)</f>
        <v>239.81064999999998</v>
      </c>
      <c r="H67" s="21">
        <v>44761.423611111109</v>
      </c>
      <c r="J67" s="39">
        <f t="shared" si="4"/>
        <v>252.40544999999997</v>
      </c>
      <c r="K67" s="39">
        <f t="shared" si="5"/>
        <v>262.95439999999996</v>
      </c>
      <c r="L67" s="39">
        <f t="shared" si="6"/>
        <v>228.31064999999998</v>
      </c>
    </row>
    <row r="68" spans="1:12" x14ac:dyDescent="0.3">
      <c r="A68" s="4">
        <v>44771</v>
      </c>
      <c r="B68" s="39">
        <v>213.2</v>
      </c>
      <c r="C68" s="39">
        <f t="shared" ref="C68" si="19">(B68+$C$166+$C$167)*(1+$C$162)</f>
        <v>257.43899999999996</v>
      </c>
      <c r="D68" s="39">
        <v>222.01300000000001</v>
      </c>
      <c r="E68" s="39">
        <f t="shared" ref="E68" si="20">(D68+$C$166+$C$167)*(1+$C$162)</f>
        <v>267.57394999999997</v>
      </c>
      <c r="F68" s="39">
        <v>188.298</v>
      </c>
      <c r="G68" s="39">
        <f t="shared" ref="G68" si="21">(F68+$D$166+$D$167)*(1+$D$162)</f>
        <v>228.4222</v>
      </c>
      <c r="H68" s="21">
        <v>44768</v>
      </c>
      <c r="J68" s="39">
        <f t="shared" si="4"/>
        <v>245.93899999999996</v>
      </c>
      <c r="K68" s="39">
        <f t="shared" si="5"/>
        <v>256.07394999999997</v>
      </c>
      <c r="L68" s="39">
        <f t="shared" si="6"/>
        <v>216.9222</v>
      </c>
    </row>
    <row r="69" spans="1:12" x14ac:dyDescent="0.3">
      <c r="A69" s="4">
        <v>44778</v>
      </c>
      <c r="B69" s="39">
        <v>219.61699999999999</v>
      </c>
      <c r="C69" s="39">
        <f t="shared" ref="C69" si="22">(B69+$C$166+$C$167)*(1+$C$162)</f>
        <v>264.81854999999996</v>
      </c>
      <c r="D69" s="39">
        <v>229.28200000000001</v>
      </c>
      <c r="E69" s="39">
        <f t="shared" ref="E69" si="23">(D69+$C$166+$C$167)*(1+$C$162)</f>
        <v>275.93329999999997</v>
      </c>
      <c r="F69" s="39">
        <v>191.46299999999999</v>
      </c>
      <c r="G69" s="39">
        <f t="shared" ref="G69" si="24">(F69+$D$166+$D$167)*(1+$D$162)</f>
        <v>232.06195</v>
      </c>
      <c r="H69" s="21">
        <v>44775.534722222219</v>
      </c>
      <c r="J69" s="39">
        <f t="shared" si="4"/>
        <v>253.31854999999996</v>
      </c>
      <c r="K69" s="39">
        <f t="shared" si="5"/>
        <v>264.43329999999997</v>
      </c>
      <c r="L69" s="39">
        <f t="shared" si="6"/>
        <v>220.56195</v>
      </c>
    </row>
    <row r="70" spans="1:12" x14ac:dyDescent="0.3">
      <c r="A70" s="4">
        <v>44785</v>
      </c>
      <c r="B70" s="39">
        <v>209.46100000000001</v>
      </c>
      <c r="C70" s="39">
        <f t="shared" ref="C70" si="25">(B70+$C$166+$C$167)*(1+$C$162)</f>
        <v>253.13915</v>
      </c>
      <c r="D70" s="39">
        <v>219.07599999999999</v>
      </c>
      <c r="E70" s="39">
        <f t="shared" ref="E70" si="26">(D70+$C$166+$C$167)*(1+$C$162)</f>
        <v>264.19639999999998</v>
      </c>
      <c r="F70" s="39">
        <v>181.19900000000001</v>
      </c>
      <c r="G70" s="39">
        <f t="shared" ref="G70" si="27">(F70+$D$166+$D$167)*(1+$D$162)</f>
        <v>220.25835000000001</v>
      </c>
      <c r="H70" s="21">
        <v>44782.43472222222</v>
      </c>
      <c r="J70" s="39">
        <f t="shared" si="4"/>
        <v>241.63915</v>
      </c>
      <c r="K70" s="39">
        <f t="shared" si="5"/>
        <v>252.69639999999998</v>
      </c>
      <c r="L70" s="39">
        <f t="shared" si="6"/>
        <v>208.75835000000001</v>
      </c>
    </row>
    <row r="71" spans="1:12" x14ac:dyDescent="0.3">
      <c r="A71" s="4">
        <v>44792</v>
      </c>
      <c r="B71" s="39">
        <v>209.81700000000001</v>
      </c>
      <c r="C71" s="39">
        <f t="shared" ref="C71" si="28">(B71+$C$166+$C$167)*(1+$C$162)</f>
        <v>253.54854999999998</v>
      </c>
      <c r="D71" s="39">
        <v>219.28299999999999</v>
      </c>
      <c r="E71" s="39">
        <f t="shared" ref="E71" si="29">(D71+$C$166+$C$167)*(1+$C$162)</f>
        <v>264.43444999999997</v>
      </c>
      <c r="F71" s="39">
        <v>180.8</v>
      </c>
      <c r="G71" s="39">
        <f t="shared" ref="G71" si="30">(F71+$D$166+$D$167)*(1+$D$162)</f>
        <v>219.79950000000002</v>
      </c>
      <c r="H71" s="21">
        <v>44789.47152777778</v>
      </c>
      <c r="J71" s="39">
        <f t="shared" si="4"/>
        <v>242.04854999999998</v>
      </c>
      <c r="K71" s="39">
        <f t="shared" si="5"/>
        <v>252.93444999999997</v>
      </c>
      <c r="L71" s="39">
        <f t="shared" si="6"/>
        <v>208.29950000000002</v>
      </c>
    </row>
    <row r="72" spans="1:12" x14ac:dyDescent="0.3">
      <c r="A72" s="4">
        <v>44799</v>
      </c>
      <c r="B72" s="39">
        <v>212.27799999999999</v>
      </c>
      <c r="C72" s="39">
        <f t="shared" ref="C72" si="31">(B72+$C$166+$C$167)*(1+$C$162)</f>
        <v>256.37869999999998</v>
      </c>
      <c r="D72" s="39">
        <v>221.92400000000001</v>
      </c>
      <c r="E72" s="39">
        <f t="shared" ref="E72" si="32">(D72+$C$166+$C$167)*(1+$C$162)</f>
        <v>267.47159999999997</v>
      </c>
      <c r="F72" s="39">
        <v>188.80099999999999</v>
      </c>
      <c r="G72" s="39">
        <f t="shared" ref="G72" si="33">(F72+$D$166+$D$167)*(1+$D$162)</f>
        <v>229.00064999999998</v>
      </c>
      <c r="H72" s="21">
        <v>44796.439583333333</v>
      </c>
      <c r="J72" s="39">
        <f t="shared" si="4"/>
        <v>244.87869999999998</v>
      </c>
      <c r="K72" s="39">
        <f t="shared" si="5"/>
        <v>255.9716</v>
      </c>
      <c r="L72" s="39">
        <f t="shared" si="6"/>
        <v>217.50064999999998</v>
      </c>
    </row>
    <row r="73" spans="1:12" x14ac:dyDescent="0.3">
      <c r="A73" s="4">
        <v>44806</v>
      </c>
      <c r="B73" s="39">
        <v>216.76300000000001</v>
      </c>
      <c r="C73" s="39">
        <f t="shared" ref="C73" si="34">(B73+$C$166+$C$167)*(1+$C$162)</f>
        <v>261.53645</v>
      </c>
      <c r="D73" s="39">
        <v>226.357</v>
      </c>
      <c r="E73" s="39">
        <f t="shared" ref="E73" si="35">(D73+$C$166+$C$167)*(1+$C$162)</f>
        <v>272.56954999999999</v>
      </c>
      <c r="F73" s="39">
        <v>207.054</v>
      </c>
      <c r="G73" s="39">
        <f t="shared" ref="G73" si="36">(F73+$D$166+$D$167)*(1+$D$162)</f>
        <v>249.99160000000001</v>
      </c>
      <c r="H73" s="21">
        <v>44803</v>
      </c>
      <c r="J73" s="39">
        <f t="shared" si="4"/>
        <v>250.03644999999997</v>
      </c>
      <c r="K73" s="39">
        <f t="shared" si="5"/>
        <v>261.06954999999999</v>
      </c>
      <c r="L73" s="39">
        <f t="shared" si="6"/>
        <v>238.49160000000001</v>
      </c>
    </row>
    <row r="74" spans="1:12" x14ac:dyDescent="0.3">
      <c r="A74" s="4">
        <v>44813</v>
      </c>
      <c r="B74" s="39">
        <v>209.18</v>
      </c>
      <c r="C74" s="39">
        <f t="shared" ref="C74" si="37">(B74+$C$166+$C$167)*(1+$C$162)</f>
        <v>252.81599999999997</v>
      </c>
      <c r="D74" s="39">
        <v>218.89</v>
      </c>
      <c r="E74" s="39">
        <f t="shared" ref="E74" si="38">(D74+$C$166+$C$167)*(1+$C$162)</f>
        <v>263.98249999999996</v>
      </c>
      <c r="F74" s="39">
        <v>200.98</v>
      </c>
      <c r="G74" s="39">
        <f t="shared" ref="G74" si="39">(F74+$D$166+$D$167)*(1+$D$162)</f>
        <v>243.00649999999999</v>
      </c>
      <c r="H74" s="21">
        <v>44810.561805555553</v>
      </c>
      <c r="J74" s="39">
        <f t="shared" si="4"/>
        <v>241.31599999999997</v>
      </c>
      <c r="K74" s="39">
        <f t="shared" si="5"/>
        <v>252.48249999999996</v>
      </c>
      <c r="L74" s="39">
        <f t="shared" si="6"/>
        <v>231.50649999999999</v>
      </c>
    </row>
    <row r="75" spans="1:12" x14ac:dyDescent="0.3">
      <c r="A75" s="4">
        <v>44820</v>
      </c>
      <c r="B75" s="39">
        <v>211.82400000000001</v>
      </c>
      <c r="C75" s="39">
        <f t="shared" ref="C75" si="40">(B75+$C$166+$C$167)*(1+$C$162)</f>
        <v>255.85659999999999</v>
      </c>
      <c r="D75" s="39">
        <v>221.99299999999999</v>
      </c>
      <c r="E75" s="39">
        <f t="shared" ref="E75" si="41">(D75+$C$166+$C$167)*(1+$C$162)</f>
        <v>267.55094999999994</v>
      </c>
      <c r="F75" s="39">
        <v>199.63</v>
      </c>
      <c r="G75" s="39">
        <f t="shared" ref="G75" si="42">(F75+$D$166+$D$167)*(1+$D$162)</f>
        <v>241.45399999999998</v>
      </c>
      <c r="H75" s="21">
        <v>44817.491666666669</v>
      </c>
      <c r="J75" s="39">
        <f t="shared" si="4"/>
        <v>244.35659999999999</v>
      </c>
      <c r="K75" s="39">
        <f t="shared" si="5"/>
        <v>256.05094999999994</v>
      </c>
      <c r="L75" s="39">
        <f t="shared" si="6"/>
        <v>229.95399999999998</v>
      </c>
    </row>
    <row r="76" spans="1:12" x14ac:dyDescent="0.3">
      <c r="A76" s="4">
        <v>44827</v>
      </c>
      <c r="B76" s="39">
        <v>209.28700000000001</v>
      </c>
      <c r="C76" s="39">
        <f t="shared" ref="C76" si="43">(B76+$C$166+$C$167)*(1+$C$162)</f>
        <v>252.93904999999998</v>
      </c>
      <c r="D76" s="39">
        <v>219.84399999999999</v>
      </c>
      <c r="E76" s="39">
        <f t="shared" ref="E76" si="44">(D76+$C$166+$C$167)*(1+$C$162)</f>
        <v>265.07959999999997</v>
      </c>
      <c r="F76" s="39">
        <v>186.703</v>
      </c>
      <c r="G76" s="39">
        <f t="shared" ref="G76" si="45">(F76+$D$166+$D$167)*(1+$D$162)</f>
        <v>226.58795000000001</v>
      </c>
      <c r="H76" s="21">
        <v>44824.472222222219</v>
      </c>
      <c r="J76" s="39">
        <f t="shared" si="4"/>
        <v>241.43904999999998</v>
      </c>
      <c r="K76" s="39">
        <f t="shared" si="5"/>
        <v>253.57959999999997</v>
      </c>
      <c r="L76" s="39">
        <f t="shared" si="6"/>
        <v>215.08795000000001</v>
      </c>
    </row>
    <row r="77" spans="1:12" x14ac:dyDescent="0.3">
      <c r="A77" s="4">
        <v>44834</v>
      </c>
      <c r="B77" s="39">
        <v>206.61</v>
      </c>
      <c r="C77" s="39">
        <f t="shared" ref="C77" si="46">(B77+$C$166+$C$167)*(1+$C$162)</f>
        <v>249.8605</v>
      </c>
      <c r="D77" s="39">
        <v>217.178</v>
      </c>
      <c r="E77" s="39">
        <f t="shared" ref="E77" si="47">(D77+$C$166+$C$167)*(1+$C$162)</f>
        <v>262.01369999999997</v>
      </c>
      <c r="F77" s="39">
        <v>188.96199999999999</v>
      </c>
      <c r="G77" s="39">
        <f t="shared" ref="G77" si="48">(F77+$D$166+$D$167)*(1+$D$162)</f>
        <v>229.18579999999997</v>
      </c>
      <c r="H77" s="21">
        <v>44831.560416666667</v>
      </c>
      <c r="J77" s="39">
        <f t="shared" si="4"/>
        <v>238.3605</v>
      </c>
      <c r="K77" s="39">
        <f t="shared" si="5"/>
        <v>250.51369999999997</v>
      </c>
      <c r="L77" s="39">
        <f t="shared" si="6"/>
        <v>217.68579999999997</v>
      </c>
    </row>
    <row r="78" spans="1:12" x14ac:dyDescent="0.3">
      <c r="A78" s="4">
        <v>44841</v>
      </c>
      <c r="B78" s="39">
        <v>206.57</v>
      </c>
      <c r="C78" s="39">
        <f t="shared" ref="C78" si="49">(B78+$C$166+$C$167)*(1+$C$162)</f>
        <v>249.81449999999998</v>
      </c>
      <c r="D78" s="39">
        <v>217.26599999999999</v>
      </c>
      <c r="E78" s="39">
        <f t="shared" ref="E78" si="50">(D78+$C$166+$C$167)*(1+$C$162)</f>
        <v>262.11489999999998</v>
      </c>
      <c r="F78" s="39">
        <v>189.05199999999999</v>
      </c>
      <c r="G78" s="39">
        <f t="shared" ref="G78" si="51">(F78+$D$166+$D$167)*(1+$D$162)</f>
        <v>229.2893</v>
      </c>
      <c r="H78" s="21">
        <v>44838</v>
      </c>
      <c r="J78" s="39">
        <f t="shared" si="4"/>
        <v>238.31449999999998</v>
      </c>
      <c r="K78" s="39">
        <f t="shared" si="5"/>
        <v>250.61489999999998</v>
      </c>
      <c r="L78" s="39">
        <f t="shared" si="6"/>
        <v>217.7893</v>
      </c>
    </row>
    <row r="79" spans="1:12" x14ac:dyDescent="0.3">
      <c r="A79" s="4">
        <v>44848</v>
      </c>
      <c r="B79" s="39">
        <v>207.13900000000001</v>
      </c>
      <c r="C79" s="39">
        <f t="shared" ref="C79" si="52">(B79+$C$166+$C$167)*(1+$C$162)</f>
        <v>250.46884999999997</v>
      </c>
      <c r="D79" s="39">
        <v>217.68299999999999</v>
      </c>
      <c r="E79" s="39">
        <f t="shared" ref="E79" si="53">(D79+$C$166+$C$167)*(1+$C$162)</f>
        <v>262.59444999999999</v>
      </c>
      <c r="F79" s="39">
        <v>205.696</v>
      </c>
      <c r="G79" s="39">
        <f t="shared" ref="G79" si="54">(F79+$D$166+$D$167)*(1+$D$162)</f>
        <v>248.4299</v>
      </c>
      <c r="H79" s="21">
        <v>44845.637499999997</v>
      </c>
      <c r="J79" s="39">
        <f t="shared" si="4"/>
        <v>238.96885</v>
      </c>
      <c r="K79" s="39">
        <f t="shared" si="5"/>
        <v>251.09444999999997</v>
      </c>
      <c r="L79" s="39">
        <f t="shared" si="6"/>
        <v>236.9299</v>
      </c>
    </row>
    <row r="80" spans="1:12" x14ac:dyDescent="0.3">
      <c r="A80" s="4">
        <v>44855</v>
      </c>
      <c r="B80" s="39">
        <v>208.68700000000001</v>
      </c>
      <c r="C80" s="39">
        <f t="shared" ref="C80" si="55">(B80+$C$166+$C$167)*(1+$C$162)</f>
        <v>252.24904999999998</v>
      </c>
      <c r="D80" s="39">
        <v>219.47</v>
      </c>
      <c r="E80" s="39">
        <f t="shared" ref="E80" si="56">(D80+$C$166+$C$167)*(1+$C$162)</f>
        <v>264.64949999999999</v>
      </c>
      <c r="F80" s="39">
        <v>207.934</v>
      </c>
      <c r="G80" s="39">
        <f t="shared" ref="G80" si="57">(F80+$D$166+$D$167)*(1+$D$162)</f>
        <v>251.00360000000001</v>
      </c>
      <c r="H80" s="21">
        <v>44852.399305555555</v>
      </c>
      <c r="J80" s="39">
        <f t="shared" si="4"/>
        <v>240.74904999999998</v>
      </c>
      <c r="K80" s="39">
        <f t="shared" si="5"/>
        <v>253.14949999999999</v>
      </c>
      <c r="L80" s="39">
        <f t="shared" si="6"/>
        <v>239.50360000000001</v>
      </c>
    </row>
    <row r="81" spans="1:12" x14ac:dyDescent="0.3">
      <c r="A81" s="4">
        <v>44862</v>
      </c>
      <c r="B81" s="39">
        <v>207.70099999999999</v>
      </c>
      <c r="C81" s="39">
        <f t="shared" ref="C81" si="58">(B81+$C$166+$C$167)*(1+$C$162)</f>
        <v>251.11514999999997</v>
      </c>
      <c r="D81" s="39">
        <v>218.512</v>
      </c>
      <c r="E81" s="39">
        <f t="shared" ref="E81" si="59">(D81+$C$166+$C$167)*(1+$C$162)</f>
        <v>263.5478</v>
      </c>
      <c r="F81" s="39">
        <v>204.03899999999999</v>
      </c>
      <c r="G81" s="39">
        <f t="shared" ref="G81" si="60">(F81+$D$166+$D$167)*(1+$D$162)</f>
        <v>246.52434999999997</v>
      </c>
      <c r="H81" s="21">
        <v>44859.630555555559</v>
      </c>
      <c r="J81" s="39">
        <f t="shared" si="4"/>
        <v>239.61514999999997</v>
      </c>
      <c r="K81" s="39">
        <f t="shared" si="5"/>
        <v>252.04779999999997</v>
      </c>
      <c r="L81" s="39">
        <f t="shared" si="6"/>
        <v>235.02434999999997</v>
      </c>
    </row>
    <row r="82" spans="1:12" x14ac:dyDescent="0.3">
      <c r="A82" s="4">
        <v>44869</v>
      </c>
      <c r="B82" s="39">
        <v>206.23699999999999</v>
      </c>
      <c r="C82" s="39">
        <f t="shared" ref="C82" si="61">(B82+$C$166+$C$167)*(1+$C$162)</f>
        <v>249.43154999999996</v>
      </c>
      <c r="D82" s="39">
        <v>217.13499999999999</v>
      </c>
      <c r="E82" s="39">
        <f t="shared" ref="E82" si="62">(D82+$C$166+$C$167)*(1+$C$162)</f>
        <v>261.96424999999999</v>
      </c>
      <c r="F82" s="39">
        <v>202.45599999999999</v>
      </c>
      <c r="G82" s="39">
        <f t="shared" ref="G82" si="63">(F82+$D$166+$D$167)*(1+$D$162)</f>
        <v>244.70389999999998</v>
      </c>
      <c r="H82" s="21">
        <v>44866.461111111108</v>
      </c>
      <c r="J82" s="39">
        <f t="shared" si="4"/>
        <v>237.93154999999996</v>
      </c>
      <c r="K82" s="39">
        <f t="shared" si="5"/>
        <v>250.46424999999996</v>
      </c>
      <c r="L82" s="39">
        <f t="shared" si="6"/>
        <v>233.20389999999998</v>
      </c>
    </row>
    <row r="83" spans="1:12" x14ac:dyDescent="0.3">
      <c r="A83" s="4">
        <v>44876</v>
      </c>
      <c r="B83" s="39">
        <v>211.69900000000001</v>
      </c>
      <c r="C83" s="39">
        <f t="shared" ref="C83" si="64">(B83+$C$166+$C$167)*(1+$C$162)</f>
        <v>255.71285</v>
      </c>
      <c r="D83" s="39">
        <v>222.70400000000001</v>
      </c>
      <c r="E83" s="39">
        <f t="shared" ref="E83" si="65">(D83+$C$166+$C$167)*(1+$C$162)</f>
        <v>268.36859999999996</v>
      </c>
      <c r="F83" s="39">
        <v>199.845</v>
      </c>
      <c r="G83" s="39">
        <f t="shared" ref="G83" si="66">(F83+$D$166+$D$167)*(1+$D$162)</f>
        <v>241.70124999999999</v>
      </c>
      <c r="H83" s="21">
        <v>44873.5</v>
      </c>
      <c r="J83" s="39">
        <f t="shared" si="4"/>
        <v>244.21285</v>
      </c>
      <c r="K83" s="39">
        <f t="shared" si="5"/>
        <v>256.86859999999996</v>
      </c>
      <c r="L83" s="39">
        <f t="shared" si="6"/>
        <v>230.20124999999999</v>
      </c>
    </row>
    <row r="84" spans="1:12" x14ac:dyDescent="0.3">
      <c r="A84" s="4">
        <v>44883</v>
      </c>
      <c r="B84" s="39">
        <v>210.89099999999999</v>
      </c>
      <c r="C84" s="39">
        <f t="shared" ref="C84" si="67">(B84+$C$166+$C$167)*(1+$C$162)</f>
        <v>254.78364999999997</v>
      </c>
      <c r="D84" s="39">
        <v>221.977</v>
      </c>
      <c r="E84" s="39">
        <f t="shared" ref="E84" si="68">(D84+$C$166+$C$167)*(1+$C$162)</f>
        <v>267.53254999999996</v>
      </c>
      <c r="F84" s="39">
        <v>196.99199999999999</v>
      </c>
      <c r="G84" s="39">
        <f t="shared" ref="G84" si="69">(F84+$D$166+$D$167)*(1+$D$162)</f>
        <v>238.4203</v>
      </c>
      <c r="H84" s="21">
        <v>44880.525000000001</v>
      </c>
      <c r="J84" s="39">
        <f t="shared" si="4"/>
        <v>243.28364999999997</v>
      </c>
      <c r="K84" s="39">
        <f t="shared" si="5"/>
        <v>256.03254999999996</v>
      </c>
      <c r="L84" s="39">
        <f t="shared" si="6"/>
        <v>226.9203</v>
      </c>
    </row>
    <row r="85" spans="1:12" x14ac:dyDescent="0.3">
      <c r="A85" s="4">
        <v>44890</v>
      </c>
      <c r="B85" s="39">
        <v>205.90600000000001</v>
      </c>
      <c r="C85" s="39">
        <f t="shared" ref="C85:C91" si="70">(B85+$C$166+$C$167)*(1+$C$162)</f>
        <v>249.05089999999998</v>
      </c>
      <c r="D85" s="39">
        <v>216.68899999999999</v>
      </c>
      <c r="E85" s="39">
        <f t="shared" ref="E85" si="71">(D85+$C$166+$C$167)*(1+$C$162)</f>
        <v>261.45134999999999</v>
      </c>
      <c r="F85" s="39">
        <v>187.94</v>
      </c>
      <c r="G85" s="39">
        <f t="shared" ref="G85" si="72">(F85+$D$166+$D$167)*(1+$D$162)</f>
        <v>228.01050000000001</v>
      </c>
      <c r="H85" s="21">
        <v>44887.492361111108</v>
      </c>
      <c r="J85" s="39">
        <f t="shared" si="4"/>
        <v>237.55089999999998</v>
      </c>
      <c r="K85" s="39">
        <f t="shared" si="5"/>
        <v>249.95134999999996</v>
      </c>
      <c r="L85" s="39">
        <f t="shared" si="6"/>
        <v>216.51050000000001</v>
      </c>
    </row>
    <row r="86" spans="1:12" x14ac:dyDescent="0.3">
      <c r="A86" s="4">
        <v>44897</v>
      </c>
      <c r="B86" s="39">
        <v>200.96</v>
      </c>
      <c r="C86" s="39">
        <f t="shared" si="70"/>
        <v>243.363</v>
      </c>
      <c r="D86" s="39">
        <v>211.59</v>
      </c>
      <c r="E86" s="39">
        <f t="shared" ref="E86" si="73">(D86+$C$166+$C$167)*(1+$C$162)</f>
        <v>255.58749999999998</v>
      </c>
      <c r="F86" s="39">
        <v>177.22</v>
      </c>
      <c r="G86" s="39">
        <f t="shared" ref="G86" si="74">(F86+$D$166+$D$167)*(1+$D$162)</f>
        <v>215.6825</v>
      </c>
      <c r="H86" s="21">
        <v>44894.399305555555</v>
      </c>
      <c r="J86" s="39">
        <f t="shared" si="4"/>
        <v>231.863</v>
      </c>
      <c r="K86" s="39">
        <f t="shared" si="5"/>
        <v>244.08749999999998</v>
      </c>
      <c r="L86" s="39">
        <f t="shared" si="6"/>
        <v>204.1825</v>
      </c>
    </row>
    <row r="87" spans="1:12" x14ac:dyDescent="0.3">
      <c r="A87" s="4">
        <v>44904</v>
      </c>
      <c r="B87" s="39">
        <v>196.06</v>
      </c>
      <c r="C87" s="39">
        <f t="shared" si="70"/>
        <v>237.72799999999998</v>
      </c>
      <c r="D87" s="39">
        <v>206.36</v>
      </c>
      <c r="E87" s="39">
        <f t="shared" ref="E87" si="75">(D87+$C$166+$C$167)*(1+$C$162)</f>
        <v>249.57299999999998</v>
      </c>
      <c r="F87" s="39">
        <v>174.27</v>
      </c>
      <c r="G87" s="39">
        <f t="shared" ref="G87" si="76">(F87+$D$166+$D$167)*(1+$D$162)</f>
        <v>212.29000000000002</v>
      </c>
      <c r="H87" s="21">
        <v>44901.427083333336</v>
      </c>
      <c r="J87" s="39">
        <f t="shared" si="4"/>
        <v>226.22799999999998</v>
      </c>
      <c r="K87" s="39">
        <f t="shared" si="5"/>
        <v>238.07300000000001</v>
      </c>
      <c r="L87" s="39">
        <f t="shared" si="6"/>
        <v>200.79000000000002</v>
      </c>
    </row>
    <row r="88" spans="1:12" x14ac:dyDescent="0.3">
      <c r="A88" s="4">
        <v>44911</v>
      </c>
      <c r="B88" s="39">
        <v>189.57</v>
      </c>
      <c r="C88" s="39">
        <f t="shared" si="70"/>
        <v>230.26449999999997</v>
      </c>
      <c r="D88" s="39">
        <v>200.02</v>
      </c>
      <c r="E88" s="39">
        <f t="shared" ref="E88" si="77">(D88+$C$166+$C$167)*(1+$C$162)</f>
        <v>242.28199999999998</v>
      </c>
      <c r="F88" s="39">
        <v>162.44</v>
      </c>
      <c r="G88" s="39">
        <f t="shared" ref="G88" si="78">(F88+$D$166+$D$167)*(1+$D$162)</f>
        <v>198.68549999999999</v>
      </c>
      <c r="H88" s="21">
        <v>44908.472916666666</v>
      </c>
      <c r="J88" s="39">
        <f t="shared" si="4"/>
        <v>218.76449999999997</v>
      </c>
      <c r="K88" s="39">
        <f t="shared" si="5"/>
        <v>230.78199999999998</v>
      </c>
      <c r="L88" s="39">
        <f t="shared" si="6"/>
        <v>187.18549999999999</v>
      </c>
    </row>
    <row r="89" spans="1:12" x14ac:dyDescent="0.3">
      <c r="A89" s="4">
        <v>44918</v>
      </c>
      <c r="B89" s="39">
        <v>190.54</v>
      </c>
      <c r="C89" s="39">
        <f t="shared" si="70"/>
        <v>231.37999999999997</v>
      </c>
      <c r="D89" s="39">
        <v>200.79</v>
      </c>
      <c r="E89" s="39">
        <f t="shared" ref="E89" si="79">(D89+$C$166+$C$167)*(1+$C$162)</f>
        <v>243.16749999999996</v>
      </c>
      <c r="F89" s="39">
        <v>170.29</v>
      </c>
      <c r="G89" s="39">
        <f t="shared" ref="G89" si="80">(F89+$D$166+$D$167)*(1+$D$162)</f>
        <v>207.71299999999999</v>
      </c>
      <c r="H89" s="21">
        <v>44915.393750000003</v>
      </c>
      <c r="J89" s="39">
        <f t="shared" si="4"/>
        <v>219.87999999999997</v>
      </c>
      <c r="K89" s="39">
        <f t="shared" si="5"/>
        <v>231.66749999999996</v>
      </c>
      <c r="L89" s="39">
        <f t="shared" si="6"/>
        <v>196.21299999999999</v>
      </c>
    </row>
    <row r="90" spans="1:12" x14ac:dyDescent="0.3">
      <c r="A90" s="4">
        <v>44925</v>
      </c>
      <c r="B90" s="39">
        <v>191.7</v>
      </c>
      <c r="C90" s="39">
        <f t="shared" si="70"/>
        <v>232.71399999999997</v>
      </c>
      <c r="D90" s="39">
        <v>201.88</v>
      </c>
      <c r="E90" s="39">
        <f t="shared" ref="E90" si="81">(D90+$C$166+$C$167)*(1+$C$162)</f>
        <v>244.42099999999996</v>
      </c>
      <c r="F90" s="39">
        <v>167.39</v>
      </c>
      <c r="G90" s="39">
        <f t="shared" ref="G90" si="82">(F90+$D$166+$D$167)*(1+$D$162)</f>
        <v>204.37799999999999</v>
      </c>
      <c r="H90" s="21">
        <v>44923.345138888886</v>
      </c>
      <c r="J90" s="39">
        <f t="shared" si="4"/>
        <v>221.21399999999997</v>
      </c>
      <c r="K90" s="39">
        <f t="shared" si="5"/>
        <v>232.92099999999996</v>
      </c>
      <c r="L90" s="39">
        <f t="shared" si="6"/>
        <v>192.87799999999999</v>
      </c>
    </row>
    <row r="91" spans="1:12" x14ac:dyDescent="0.3">
      <c r="A91" s="4">
        <v>44932</v>
      </c>
      <c r="B91" s="39">
        <v>197.92</v>
      </c>
      <c r="C91" s="39">
        <f t="shared" si="70"/>
        <v>239.86699999999996</v>
      </c>
      <c r="D91" s="39">
        <v>208.09</v>
      </c>
      <c r="E91" s="39">
        <f t="shared" ref="E91" si="83">(D91+$C$166+$C$167)*(1+$C$162)</f>
        <v>251.56249999999997</v>
      </c>
      <c r="F91" s="39">
        <v>173.41</v>
      </c>
      <c r="G91" s="39">
        <f t="shared" ref="G91" si="84">(F91+$D$166+$D$167)*(1+$D$162)</f>
        <v>211.30099999999999</v>
      </c>
      <c r="H91" s="21">
        <v>44930.589583333334</v>
      </c>
      <c r="J91" s="39">
        <f t="shared" si="4"/>
        <v>228.36699999999996</v>
      </c>
      <c r="K91" s="39">
        <f t="shared" si="5"/>
        <v>240.06249999999997</v>
      </c>
      <c r="L91" s="39">
        <f t="shared" si="6"/>
        <v>199.80099999999999</v>
      </c>
    </row>
    <row r="92" spans="1:12" x14ac:dyDescent="0.3">
      <c r="A92" s="4">
        <v>44939</v>
      </c>
      <c r="B92" s="39">
        <v>193.03299999999999</v>
      </c>
      <c r="C92" s="39">
        <f t="shared" ref="C92" si="85">(B92+$C$166+$C$167)*(1+$C$162)</f>
        <v>234.24694999999997</v>
      </c>
      <c r="D92" s="39">
        <v>203.154</v>
      </c>
      <c r="E92" s="39">
        <f t="shared" ref="E92" si="86">(D92+$C$166+$C$167)*(1+$C$162)</f>
        <v>245.88609999999997</v>
      </c>
      <c r="F92" s="39">
        <v>162.81700000000001</v>
      </c>
      <c r="G92" s="39">
        <f t="shared" ref="G92" si="87">(F92+$D$166+$D$167)*(1+$D$162)</f>
        <v>199.11905000000002</v>
      </c>
      <c r="H92" s="21">
        <v>44936.790277777778</v>
      </c>
      <c r="J92" s="39">
        <f t="shared" si="4"/>
        <v>222.74694999999997</v>
      </c>
      <c r="K92" s="39">
        <f t="shared" si="5"/>
        <v>234.38609999999997</v>
      </c>
      <c r="L92" s="39">
        <f t="shared" si="6"/>
        <v>187.61905000000002</v>
      </c>
    </row>
    <row r="93" spans="1:12" x14ac:dyDescent="0.3">
      <c r="A93" s="4">
        <v>44946</v>
      </c>
      <c r="B93" s="39">
        <v>193.24299999999999</v>
      </c>
      <c r="C93" s="39">
        <f t="shared" ref="C93" si="88">(B93+$C$166+$C$167)*(1+$C$162)</f>
        <v>234.48844999999997</v>
      </c>
      <c r="D93" s="39">
        <v>203.20500000000001</v>
      </c>
      <c r="E93" s="39">
        <f t="shared" ref="E93" si="89">(D93+$C$166+$C$167)*(1+$C$162)</f>
        <v>245.94475</v>
      </c>
      <c r="F93" s="39">
        <v>163.04300000000001</v>
      </c>
      <c r="G93" s="39">
        <f t="shared" ref="G93" si="90">(F93+$D$166+$D$167)*(1+$D$162)</f>
        <v>199.37895</v>
      </c>
      <c r="H93" s="21">
        <v>44943.427083333336</v>
      </c>
      <c r="J93" s="39">
        <f t="shared" si="4"/>
        <v>222.98844999999997</v>
      </c>
      <c r="K93" s="39">
        <f t="shared" si="5"/>
        <v>234.44475</v>
      </c>
      <c r="L93" s="39">
        <f t="shared" si="6"/>
        <v>187.87895</v>
      </c>
    </row>
    <row r="94" spans="1:12" x14ac:dyDescent="0.3">
      <c r="A94" s="4">
        <v>44953</v>
      </c>
      <c r="B94" s="39">
        <v>199.10599999999999</v>
      </c>
      <c r="C94" s="39">
        <f t="shared" ref="C94" si="91">(B94+$C$166+$C$167)*(1+$C$162)</f>
        <v>241.23089999999996</v>
      </c>
      <c r="D94" s="39">
        <v>209.143</v>
      </c>
      <c r="E94" s="39">
        <f t="shared" ref="E94" si="92">(D94+$C$166+$C$167)*(1+$C$162)</f>
        <v>252.77344999999997</v>
      </c>
      <c r="F94" s="39">
        <v>165.60599999999999</v>
      </c>
      <c r="G94" s="39">
        <f t="shared" ref="G94" si="93">(F94+$D$166+$D$167)*(1+$D$162)</f>
        <v>202.32639999999998</v>
      </c>
      <c r="H94" s="21">
        <v>44950.498611111114</v>
      </c>
      <c r="J94" s="39">
        <f t="shared" ref="J94" si="94">(B94+$C$167)*(1+$C$162)</f>
        <v>229.73089999999996</v>
      </c>
      <c r="K94" s="39">
        <f t="shared" ref="K94" si="95">(D94+$C$167)*(1+$C$162)</f>
        <v>241.27344999999997</v>
      </c>
      <c r="L94" s="39">
        <f t="shared" ref="L94" si="96">(F94+$D$167)*(1+$D$162)</f>
        <v>190.82640000000001</v>
      </c>
    </row>
    <row r="95" spans="1:12" x14ac:dyDescent="0.3">
      <c r="A95" s="4">
        <v>44960</v>
      </c>
      <c r="B95" s="39">
        <v>199.93600000000001</v>
      </c>
      <c r="C95" s="39">
        <v>242.18539999999999</v>
      </c>
      <c r="D95" s="39">
        <v>209.94399999999999</v>
      </c>
      <c r="E95" s="39">
        <v>253.69459999999995</v>
      </c>
      <c r="F95" s="39">
        <v>165.21299999999999</v>
      </c>
      <c r="G95" s="39">
        <v>201.87445</v>
      </c>
      <c r="H95" s="21">
        <v>44957.510416666664</v>
      </c>
      <c r="J95" s="39">
        <f t="shared" ref="J95" si="97">(B95+$C$167)*(1+$C$162)</f>
        <v>230.68539999999999</v>
      </c>
      <c r="K95" s="39">
        <f t="shared" ref="K95" si="98">(D95+$C$167)*(1+$C$162)</f>
        <v>242.19459999999995</v>
      </c>
      <c r="L95" s="39">
        <f t="shared" ref="L95" si="99">(F95+$D$167)*(1+$D$162)</f>
        <v>190.37445</v>
      </c>
    </row>
    <row r="96" spans="1:12" x14ac:dyDescent="0.3">
      <c r="A96" s="4">
        <v>44967</v>
      </c>
      <c r="B96" s="39">
        <v>195.47200000000001</v>
      </c>
      <c r="C96" s="39">
        <v>237.05179999999999</v>
      </c>
      <c r="D96" s="39">
        <v>205.39400000000001</v>
      </c>
      <c r="E96" s="39">
        <v>248.46209999999999</v>
      </c>
      <c r="F96" s="39">
        <v>159.10400000000001</v>
      </c>
      <c r="G96" s="39">
        <v>194.84910000000002</v>
      </c>
      <c r="H96" s="21">
        <v>44964.592361111114</v>
      </c>
      <c r="J96" s="39">
        <f t="shared" ref="J96" si="100">(B96+$C$167)*(1+$C$162)</f>
        <v>225.55179999999999</v>
      </c>
      <c r="K96" s="39">
        <f t="shared" ref="K96" si="101">(D96+$C$167)*(1+$C$162)</f>
        <v>236.96209999999999</v>
      </c>
      <c r="L96" s="39">
        <f t="shared" ref="L96" si="102">(F96+$D$167)*(1+$D$162)</f>
        <v>183.34910000000002</v>
      </c>
    </row>
    <row r="97" spans="1:12" x14ac:dyDescent="0.3">
      <c r="A97" s="4">
        <v>44974</v>
      </c>
      <c r="B97" s="39">
        <v>200.1</v>
      </c>
      <c r="C97" s="39">
        <v>242.37399999999997</v>
      </c>
      <c r="D97" s="39">
        <v>210.148</v>
      </c>
      <c r="E97" s="39">
        <v>253.92919999999998</v>
      </c>
      <c r="F97" s="39">
        <v>158.03299999999999</v>
      </c>
      <c r="G97" s="39">
        <v>193.61744999999999</v>
      </c>
      <c r="H97" s="21">
        <v>44971.539583333331</v>
      </c>
      <c r="J97" s="39">
        <f t="shared" ref="J97" si="103">(B97+$C$167)*(1+$C$162)</f>
        <v>230.87399999999997</v>
      </c>
      <c r="K97" s="39">
        <f t="shared" ref="K97" si="104">(D97+$C$167)*(1+$C$162)</f>
        <v>242.42919999999998</v>
      </c>
      <c r="L97" s="39">
        <f t="shared" ref="L97" si="105">(F97+$D$167)*(1+$D$162)</f>
        <v>182.11744999999999</v>
      </c>
    </row>
    <row r="98" spans="1:12" x14ac:dyDescent="0.3">
      <c r="A98" s="4">
        <v>44981</v>
      </c>
      <c r="B98" s="39">
        <v>198.50800000000001</v>
      </c>
      <c r="C98" s="39">
        <v>240.54319999999998</v>
      </c>
      <c r="D98" s="39">
        <v>208.61600000000001</v>
      </c>
      <c r="E98" s="39">
        <v>252.16739999999999</v>
      </c>
      <c r="F98" s="39">
        <v>157.309</v>
      </c>
      <c r="G98" s="39">
        <v>192.78485000000001</v>
      </c>
      <c r="H98" s="21">
        <v>44978.494444444441</v>
      </c>
      <c r="J98" s="39">
        <f t="shared" ref="J98" si="106">(B98+$C$167)*(1+$C$162)</f>
        <v>229.04319999999998</v>
      </c>
      <c r="K98" s="39">
        <f t="shared" ref="K98" si="107">(D98+$C$167)*(1+$C$162)</f>
        <v>240.66739999999999</v>
      </c>
      <c r="L98" s="39">
        <f t="shared" ref="L98" si="108">(F98+$D$167)*(1+$D$162)</f>
        <v>181.28485000000001</v>
      </c>
    </row>
    <row r="99" spans="1:12" x14ac:dyDescent="0.3">
      <c r="A99" s="4">
        <v>44988</v>
      </c>
      <c r="B99" s="39">
        <v>197.58799999999999</v>
      </c>
      <c r="C99" s="39">
        <f t="shared" ref="C99" si="109">(B99+$C$166+$C$167)*(1+$C$162)</f>
        <v>239.48519999999996</v>
      </c>
      <c r="D99" s="39">
        <v>207.79400000000001</v>
      </c>
      <c r="E99" s="39">
        <f t="shared" ref="E99" si="110">(D99+$C$166+$C$167)*(1+$C$162)</f>
        <v>251.22209999999998</v>
      </c>
      <c r="F99" s="39">
        <v>155.16300000000001</v>
      </c>
      <c r="G99" s="39">
        <f t="shared" ref="G99" si="111">(F99+$D$166+$D$167)*(1+$D$162)</f>
        <v>190.31695000000002</v>
      </c>
      <c r="H99" s="21">
        <v>44985.774305555555</v>
      </c>
      <c r="J99" s="39">
        <f t="shared" ref="J99" si="112">(B99+$C$167)*(1+$C$162)</f>
        <v>227.98519999999996</v>
      </c>
      <c r="K99" s="39">
        <f t="shared" ref="K99" si="113">(D99+$C$167)*(1+$C$162)</f>
        <v>239.72209999999998</v>
      </c>
      <c r="L99" s="39">
        <f t="shared" ref="L99" si="114">(F99+$D$167)*(1+$D$162)</f>
        <v>178.81695000000002</v>
      </c>
    </row>
    <row r="100" spans="1:12" x14ac:dyDescent="0.3">
      <c r="A100" s="4">
        <v>44995</v>
      </c>
      <c r="B100" s="39">
        <v>197.61199999999999</v>
      </c>
      <c r="C100" s="39">
        <f t="shared" ref="C100" si="115">(B100+$C$166+$C$167)*(1+$C$162)</f>
        <v>239.51279999999997</v>
      </c>
      <c r="D100" s="39">
        <v>207.821</v>
      </c>
      <c r="E100" s="39">
        <f t="shared" ref="E100" si="116">(D100+$C$166+$C$167)*(1+$C$162)</f>
        <v>251.25314999999998</v>
      </c>
      <c r="F100" s="39">
        <v>157.34399999999999</v>
      </c>
      <c r="G100" s="39">
        <f t="shared" ref="G100" si="117">(F100+$D$166+$D$167)*(1+$D$162)</f>
        <v>192.82509999999999</v>
      </c>
      <c r="H100" s="21">
        <v>44992.582638888889</v>
      </c>
      <c r="J100" s="39">
        <f t="shared" ref="J100" si="118">(B100+$C$167)*(1+$C$162)</f>
        <v>228.01279999999997</v>
      </c>
      <c r="K100" s="39">
        <f t="shared" ref="K100" si="119">(D100+$C$167)*(1+$C$162)</f>
        <v>239.75314999999998</v>
      </c>
      <c r="L100" s="39">
        <f t="shared" ref="L100" si="120">(F100+$D$167)*(1+$D$162)</f>
        <v>181.32509999999999</v>
      </c>
    </row>
    <row r="101" spans="1:12" x14ac:dyDescent="0.3">
      <c r="A101" s="4">
        <v>45002</v>
      </c>
      <c r="B101" s="39">
        <v>198.56100000000001</v>
      </c>
      <c r="C101" s="39">
        <f t="shared" ref="C101" si="121">(B101+$C$166+$C$167)*(1+$C$162)</f>
        <v>240.60414999999998</v>
      </c>
      <c r="D101" s="39">
        <v>208.732</v>
      </c>
      <c r="E101" s="39">
        <f t="shared" ref="E101" si="122">(D101+$C$166+$C$167)*(1+$C$162)</f>
        <v>252.30079999999998</v>
      </c>
      <c r="F101" s="39">
        <v>154.65299999999999</v>
      </c>
      <c r="G101" s="39">
        <f t="shared" ref="G101" si="123">(F101+$D$166+$D$167)*(1+$D$162)</f>
        <v>189.73044999999999</v>
      </c>
      <c r="H101" s="21">
        <v>44999.466666666667</v>
      </c>
      <c r="J101" s="39">
        <f t="shared" ref="J101" si="124">(B101+$C$167)*(1+$C$162)</f>
        <v>229.10414999999998</v>
      </c>
      <c r="K101" s="39">
        <f t="shared" ref="K101" si="125">(D101+$C$167)*(1+$C$162)</f>
        <v>240.80079999999998</v>
      </c>
      <c r="L101" s="39">
        <f t="shared" ref="L101" si="126">(F101+$D$167)*(1+$D$162)</f>
        <v>178.23044999999999</v>
      </c>
    </row>
    <row r="102" spans="1:12" x14ac:dyDescent="0.3">
      <c r="A102" s="4">
        <v>45009</v>
      </c>
      <c r="B102" s="39">
        <v>191.739</v>
      </c>
      <c r="C102" s="39">
        <f t="shared" ref="C102:C108" si="127">(B102+$C$166+$C$167)*(1+$C$162)</f>
        <v>232.75885</v>
      </c>
      <c r="D102" s="39">
        <v>201.21199999999999</v>
      </c>
      <c r="E102" s="39">
        <f t="shared" ref="E102:E108" si="128">(D102+$C$166+$C$167)*(1+$C$162)</f>
        <v>243.65279999999996</v>
      </c>
      <c r="F102" s="39">
        <v>146.357</v>
      </c>
      <c r="G102" s="39">
        <f t="shared" ref="G102:G108" si="129">(F102+$D$166+$D$167)*(1+$D$162)</f>
        <v>180.19005000000001</v>
      </c>
      <c r="H102" s="21">
        <v>45006.609027777777</v>
      </c>
      <c r="J102" s="39">
        <f t="shared" ref="J102" si="130">(B102+$C$167)*(1+$C$162)</f>
        <v>221.25885</v>
      </c>
      <c r="K102" s="39">
        <f t="shared" ref="K102" si="131">(D102+$C$167)*(1+$C$162)</f>
        <v>232.15279999999996</v>
      </c>
      <c r="L102" s="39">
        <f t="shared" ref="L102" si="132">(F102+$D$167)*(1+$D$162)</f>
        <v>168.69005000000001</v>
      </c>
    </row>
    <row r="103" spans="1:12" x14ac:dyDescent="0.3">
      <c r="A103" s="4">
        <v>45016</v>
      </c>
      <c r="B103" s="39">
        <v>193.99</v>
      </c>
      <c r="C103" s="39">
        <f t="shared" si="127"/>
        <v>235.3475</v>
      </c>
      <c r="D103" s="39">
        <v>203.49100000000001</v>
      </c>
      <c r="E103" s="39">
        <f t="shared" si="128"/>
        <v>246.27365</v>
      </c>
      <c r="F103" s="39">
        <v>146.74199999999999</v>
      </c>
      <c r="G103" s="39">
        <f t="shared" si="129"/>
        <v>180.6328</v>
      </c>
      <c r="H103" s="21">
        <v>45013.46597222222</v>
      </c>
      <c r="J103" s="39">
        <f t="shared" ref="J103" si="133">(B103+$C$167)*(1+$C$162)</f>
        <v>223.8475</v>
      </c>
      <c r="K103" s="39">
        <f t="shared" ref="K103" si="134">(D103+$C$167)*(1+$C$162)</f>
        <v>234.77365</v>
      </c>
      <c r="L103" s="39">
        <f t="shared" ref="L103" si="135">(F103+$D$167)*(1+$D$162)</f>
        <v>169.1328</v>
      </c>
    </row>
    <row r="104" spans="1:12" x14ac:dyDescent="0.3">
      <c r="A104" s="4">
        <v>45023</v>
      </c>
      <c r="B104" s="39">
        <v>196.78700000000001</v>
      </c>
      <c r="C104" s="39">
        <f t="shared" si="127"/>
        <v>238.56404999999998</v>
      </c>
      <c r="D104" s="39">
        <v>206.17599999999999</v>
      </c>
      <c r="E104" s="39">
        <f t="shared" si="128"/>
        <v>249.36139999999997</v>
      </c>
      <c r="F104" s="39">
        <v>147.77799999999999</v>
      </c>
      <c r="G104" s="39">
        <f t="shared" si="129"/>
        <v>181.82419999999999</v>
      </c>
      <c r="H104" s="21">
        <v>45020.388888888891</v>
      </c>
      <c r="J104" s="39">
        <f t="shared" ref="J104" si="136">(B104+$C$167)*(1+$C$162)</f>
        <v>227.06404999999998</v>
      </c>
      <c r="K104" s="39">
        <f t="shared" ref="K104" si="137">(D104+$C$167)*(1+$C$162)</f>
        <v>237.86139999999997</v>
      </c>
      <c r="L104" s="39">
        <f t="shared" ref="L104" si="138">(F104+$D$167)*(1+$D$162)</f>
        <v>170.32419999999999</v>
      </c>
    </row>
    <row r="105" spans="1:12" x14ac:dyDescent="0.3">
      <c r="A105" s="4">
        <v>45030</v>
      </c>
      <c r="B105" s="39">
        <v>200.065</v>
      </c>
      <c r="C105" s="39">
        <f t="shared" si="127"/>
        <v>242.33374999999998</v>
      </c>
      <c r="D105" s="39">
        <v>209.328</v>
      </c>
      <c r="E105" s="39">
        <f t="shared" si="128"/>
        <v>252.98619999999997</v>
      </c>
      <c r="F105" s="39">
        <v>148.99299999999999</v>
      </c>
      <c r="G105" s="39">
        <f t="shared" si="129"/>
        <v>183.22145</v>
      </c>
      <c r="H105" s="21">
        <v>45027.586111111108</v>
      </c>
      <c r="J105" s="39">
        <f t="shared" ref="J105" si="139">(B105+$C$167)*(1+$C$162)</f>
        <v>230.83374999999998</v>
      </c>
      <c r="K105" s="39">
        <f t="shared" ref="K105" si="140">(D105+$C$167)*(1+$C$162)</f>
        <v>241.48619999999997</v>
      </c>
      <c r="L105" s="39">
        <f t="shared" ref="L105" si="141">(F105+$D$167)*(1+$D$162)</f>
        <v>171.72145</v>
      </c>
    </row>
    <row r="106" spans="1:12" x14ac:dyDescent="0.3">
      <c r="A106" s="4">
        <v>45037</v>
      </c>
      <c r="B106" s="39">
        <v>201.38</v>
      </c>
      <c r="C106" s="39">
        <f t="shared" si="127"/>
        <v>243.84599999999998</v>
      </c>
      <c r="D106" s="39">
        <v>210.84800000000001</v>
      </c>
      <c r="E106" s="39">
        <f t="shared" si="128"/>
        <v>254.73419999999999</v>
      </c>
      <c r="F106" s="39">
        <v>148.822</v>
      </c>
      <c r="G106" s="39">
        <f t="shared" si="129"/>
        <v>183.0248</v>
      </c>
      <c r="H106" s="21">
        <v>45034.628472222219</v>
      </c>
      <c r="J106" s="39">
        <f t="shared" ref="J106" si="142">(B106+$C$167)*(1+$C$162)</f>
        <v>232.34599999999998</v>
      </c>
      <c r="K106" s="39">
        <f t="shared" ref="K106" si="143">(D106+$C$167)*(1+$C$162)</f>
        <v>243.23419999999999</v>
      </c>
      <c r="L106" s="39">
        <f t="shared" ref="L106" si="144">(F106+$D$167)*(1+$D$162)</f>
        <v>171.5248</v>
      </c>
    </row>
    <row r="107" spans="1:12" x14ac:dyDescent="0.3">
      <c r="A107" s="4">
        <v>45044</v>
      </c>
      <c r="B107" s="39">
        <v>196.50200000000001</v>
      </c>
      <c r="C107" s="39">
        <f t="shared" si="127"/>
        <v>238.2363</v>
      </c>
      <c r="D107" s="39">
        <v>206.244</v>
      </c>
      <c r="E107" s="39">
        <f t="shared" si="128"/>
        <v>249.43959999999998</v>
      </c>
      <c r="F107" s="39">
        <v>145.59399999999999</v>
      </c>
      <c r="G107" s="39">
        <f t="shared" si="129"/>
        <v>179.3126</v>
      </c>
      <c r="H107" s="21">
        <v>45042</v>
      </c>
      <c r="J107" s="39">
        <f t="shared" ref="J107" si="145">(B107+$C$167)*(1+$C$162)</f>
        <v>226.7363</v>
      </c>
      <c r="K107" s="39">
        <f t="shared" ref="K107" si="146">(D107+$C$167)*(1+$C$162)</f>
        <v>237.93959999999998</v>
      </c>
      <c r="L107" s="39">
        <f t="shared" ref="L107" si="147">(F107+$D$167)*(1+$D$162)</f>
        <v>167.8126</v>
      </c>
    </row>
    <row r="108" spans="1:12" x14ac:dyDescent="0.3">
      <c r="A108" s="4">
        <v>45051</v>
      </c>
      <c r="B108" s="39">
        <v>192.09100000000001</v>
      </c>
      <c r="C108" s="39">
        <f t="shared" si="127"/>
        <v>233.16364999999999</v>
      </c>
      <c r="D108" s="39">
        <v>201.65</v>
      </c>
      <c r="E108" s="39">
        <f t="shared" si="128"/>
        <v>244.15649999999999</v>
      </c>
      <c r="F108" s="39">
        <v>142.089</v>
      </c>
      <c r="G108" s="39">
        <f t="shared" si="129"/>
        <v>175.28184999999999</v>
      </c>
      <c r="H108" s="21">
        <v>45048.376388888886</v>
      </c>
      <c r="J108" s="39">
        <f t="shared" ref="J108" si="148">(B108+$C$167)*(1+$C$162)</f>
        <v>221.66364999999999</v>
      </c>
      <c r="K108" s="39">
        <f t="shared" ref="K108" si="149">(D108+$C$167)*(1+$C$162)</f>
        <v>232.65649999999999</v>
      </c>
      <c r="L108" s="39">
        <f t="shared" ref="L108" si="150">(F108+$D$167)*(1+$D$162)</f>
        <v>163.78184999999999</v>
      </c>
    </row>
    <row r="109" spans="1:12" x14ac:dyDescent="0.3">
      <c r="A109" s="4">
        <v>45058</v>
      </c>
      <c r="B109" s="39">
        <v>183.28200000000001</v>
      </c>
      <c r="C109" s="39">
        <f t="shared" ref="C109" si="151">(B109+$C$166+$C$167)*(1+$C$162)</f>
        <v>223.0333</v>
      </c>
      <c r="D109" s="39">
        <v>192.791</v>
      </c>
      <c r="E109" s="39">
        <f t="shared" ref="E109" si="152">(D109+$C$166+$C$167)*(1+$C$162)</f>
        <v>233.96864999999997</v>
      </c>
      <c r="F109" s="39">
        <v>132.66899999999998</v>
      </c>
      <c r="G109" s="39">
        <f t="shared" ref="G109" si="153">(F109+$D$166+$D$167)*(1+$D$162)</f>
        <v>164.44884999999999</v>
      </c>
      <c r="H109" s="21">
        <v>45055.427083333336</v>
      </c>
      <c r="J109" s="39">
        <f t="shared" ref="J109" si="154">(B109+$C$167)*(1+$C$162)</f>
        <v>211.5333</v>
      </c>
      <c r="K109" s="39">
        <f t="shared" ref="K109" si="155">(D109+$C$167)*(1+$C$162)</f>
        <v>222.46864999999997</v>
      </c>
      <c r="L109" s="39">
        <f t="shared" ref="L109" si="156">(F109+$D$167)*(1+$D$162)</f>
        <v>152.94884999999999</v>
      </c>
    </row>
    <row r="110" spans="1:12" x14ac:dyDescent="0.3">
      <c r="A110" s="4">
        <v>45065</v>
      </c>
      <c r="B110" s="39">
        <v>183.255</v>
      </c>
      <c r="C110" s="39">
        <f t="shared" ref="C110" si="157">(B110+$C$166+$C$167)*(1+$C$162)</f>
        <v>223.00224999999998</v>
      </c>
      <c r="D110" s="39">
        <v>192.83600000000001</v>
      </c>
      <c r="E110" s="39">
        <f t="shared" ref="E110" si="158">(D110+$C$166+$C$167)*(1+$C$162)</f>
        <v>234.0204</v>
      </c>
      <c r="F110" s="39">
        <v>134.006</v>
      </c>
      <c r="G110" s="39">
        <f t="shared" ref="G110" si="159">(F110+$D$166+$D$167)*(1+$D$162)</f>
        <v>165.9864</v>
      </c>
      <c r="H110" s="21">
        <v>45062.377083333333</v>
      </c>
      <c r="J110" s="39">
        <f t="shared" ref="J110" si="160">(B110+$C$167)*(1+$C$162)</f>
        <v>211.50224999999998</v>
      </c>
      <c r="K110" s="39">
        <f t="shared" ref="K110" si="161">(D110+$C$167)*(1+$C$162)</f>
        <v>222.5204</v>
      </c>
      <c r="L110" s="39">
        <f t="shared" ref="L110" si="162">(F110+$D$167)*(1+$D$162)</f>
        <v>154.4864</v>
      </c>
    </row>
    <row r="111" spans="1:12" x14ac:dyDescent="0.3">
      <c r="A111" s="4">
        <v>45072</v>
      </c>
      <c r="B111" s="39">
        <v>186.35900000000001</v>
      </c>
      <c r="C111" s="39">
        <f t="shared" ref="C111" si="163">(B111+$C$166+$C$167)*(1+$C$162)</f>
        <v>226.57184999999998</v>
      </c>
      <c r="D111" s="39">
        <v>195.98500000000001</v>
      </c>
      <c r="E111" s="39">
        <f t="shared" ref="E111" si="164">(D111+$C$166+$C$167)*(1+$C$162)</f>
        <v>237.64175</v>
      </c>
      <c r="F111" s="39">
        <v>136.23000000000002</v>
      </c>
      <c r="G111" s="39">
        <f t="shared" ref="G111" si="165">(F111+$D$166+$D$167)*(1+$D$162)</f>
        <v>168.54400000000001</v>
      </c>
      <c r="H111" s="21">
        <v>45069.583333333336</v>
      </c>
      <c r="J111" s="39">
        <f t="shared" ref="J111" si="166">(B111+$C$167)*(1+$C$162)</f>
        <v>215.07184999999998</v>
      </c>
      <c r="K111" s="39">
        <f t="shared" ref="K111" si="167">(D111+$C$167)*(1+$C$162)</f>
        <v>226.14175</v>
      </c>
      <c r="L111" s="39">
        <f t="shared" ref="L111" si="168">(F111+$D$167)*(1+$D$162)</f>
        <v>157.04400000000001</v>
      </c>
    </row>
    <row r="112" spans="1:12" x14ac:dyDescent="0.3">
      <c r="A112" s="4">
        <v>45079</v>
      </c>
      <c r="B112" s="39">
        <v>190.2</v>
      </c>
      <c r="C112" s="39">
        <f t="shared" ref="C112" si="169">(B112+$C$166+$C$167)*(1+$C$162)</f>
        <v>230.98899999999998</v>
      </c>
      <c r="D112" s="39">
        <v>199.98</v>
      </c>
      <c r="E112" s="39">
        <f t="shared" ref="E112" si="170">(D112+$C$166+$C$167)*(1+$C$162)</f>
        <v>242.23599999999996</v>
      </c>
      <c r="F112" s="39">
        <v>137.642</v>
      </c>
      <c r="G112" s="39">
        <f t="shared" ref="G112" si="171">(F112+$D$166+$D$167)*(1+$D$162)</f>
        <v>170.1678</v>
      </c>
      <c r="H112" s="21">
        <v>45076.447222222225</v>
      </c>
      <c r="J112" s="39">
        <f t="shared" ref="J112" si="172">(B112+$C$167)*(1+$C$162)</f>
        <v>219.48899999999998</v>
      </c>
      <c r="K112" s="39">
        <f t="shared" ref="K112" si="173">(D112+$C$167)*(1+$C$162)</f>
        <v>230.73599999999996</v>
      </c>
      <c r="L112" s="39">
        <f t="shared" ref="L112" si="174">(F112+$D$167)*(1+$D$162)</f>
        <v>158.6678</v>
      </c>
    </row>
    <row r="113" spans="1:13" x14ac:dyDescent="0.3">
      <c r="A113" s="4">
        <v>45086</v>
      </c>
      <c r="B113" s="39">
        <v>189.92599999999999</v>
      </c>
      <c r="C113" s="39">
        <f t="shared" ref="C113" si="175">(B113+$C$166+$C$167)*(1+$C$162)</f>
        <v>230.67389999999997</v>
      </c>
      <c r="D113" s="39">
        <v>199.89699999999999</v>
      </c>
      <c r="E113" s="39">
        <f t="shared" ref="E113" si="176">(D113+$C$166+$C$167)*(1+$C$162)</f>
        <v>242.14054999999996</v>
      </c>
      <c r="F113" s="39">
        <v>137.66300000000001</v>
      </c>
      <c r="G113" s="39">
        <f t="shared" ref="G113" si="177">(F113+$D$166+$D$167)*(1+$D$162)</f>
        <v>170.19195000000002</v>
      </c>
      <c r="H113" s="21">
        <v>45083.474999999999</v>
      </c>
      <c r="J113" s="39">
        <f t="shared" ref="J113" si="178">(B113+$C$167)*(1+$C$162)</f>
        <v>219.17389999999997</v>
      </c>
      <c r="K113" s="39">
        <f t="shared" ref="K113" si="179">(D113+$C$167)*(1+$C$162)</f>
        <v>230.64054999999996</v>
      </c>
      <c r="L113" s="39">
        <f t="shared" ref="L113" si="180">(F113+$D$167)*(1+$D$162)</f>
        <v>158.69195000000002</v>
      </c>
    </row>
    <row r="114" spans="1:13" x14ac:dyDescent="0.3">
      <c r="A114" s="4">
        <v>45093</v>
      </c>
      <c r="B114" s="39">
        <v>190.82300000000001</v>
      </c>
      <c r="C114" s="39">
        <f t="shared" ref="C114" si="181">(B114+$C$166+$C$167)*(1+$C$162)</f>
        <v>231.70544999999998</v>
      </c>
      <c r="D114" s="39">
        <v>200.82499999999999</v>
      </c>
      <c r="E114" s="39">
        <f t="shared" ref="E114" si="182">(D114+$C$166+$C$167)*(1+$C$162)</f>
        <v>243.20774999999998</v>
      </c>
      <c r="F114" s="39">
        <v>138.547</v>
      </c>
      <c r="G114" s="39">
        <f t="shared" ref="G114" si="183">(F114+$D$166+$D$167)*(1+$D$162)</f>
        <v>171.20855</v>
      </c>
      <c r="H114" s="21">
        <v>45090.527777777781</v>
      </c>
      <c r="J114" s="39">
        <f t="shared" ref="J114" si="184">(B114+$C$167)*(1+$C$162)</f>
        <v>220.20544999999998</v>
      </c>
      <c r="K114" s="39">
        <f t="shared" ref="K114" si="185">(D114+$C$167)*(1+$C$162)</f>
        <v>231.70774999999998</v>
      </c>
      <c r="L114" s="39">
        <f t="shared" ref="L114" si="186">(F114+$D$167)*(1+$D$162)</f>
        <v>159.70855</v>
      </c>
    </row>
    <row r="115" spans="1:13" x14ac:dyDescent="0.3">
      <c r="A115" s="4">
        <v>45100</v>
      </c>
      <c r="B115" s="39">
        <v>189.291</v>
      </c>
      <c r="C115" s="39">
        <f t="shared" ref="C115:C120" si="187">(B115+$C$166+$C$167)*(1+$C$162)</f>
        <v>229.94364999999996</v>
      </c>
      <c r="D115" s="39">
        <v>199.44900000000001</v>
      </c>
      <c r="E115" s="39">
        <f t="shared" ref="E115:E120" si="188">(D115+$C$166+$C$167)*(1+$C$162)</f>
        <v>241.62535</v>
      </c>
      <c r="F115" s="39">
        <v>139.00200000000001</v>
      </c>
      <c r="G115" s="39">
        <f t="shared" ref="G115:G120" si="189">(F115+$D$166+$D$167)*(1+$D$162)</f>
        <v>171.73180000000002</v>
      </c>
      <c r="H115" s="21">
        <v>45097.597916666666</v>
      </c>
      <c r="J115" s="39">
        <f t="shared" ref="J115:J120" si="190">(B115+$C$167)*(1+$C$162)</f>
        <v>218.44364999999996</v>
      </c>
      <c r="K115" s="39">
        <f t="shared" ref="K115:K120" si="191">(D115+$C$167)*(1+$C$162)</f>
        <v>230.12535</v>
      </c>
      <c r="L115" s="39">
        <f t="shared" ref="L115:L120" si="192">(F115+$D$167)*(1+$D$162)</f>
        <v>160.23180000000002</v>
      </c>
      <c r="M115" s="40" t="s">
        <v>68</v>
      </c>
    </row>
    <row r="116" spans="1:13" x14ac:dyDescent="0.3">
      <c r="A116" s="4">
        <v>45108</v>
      </c>
      <c r="B116" s="41">
        <v>211.38300000000001</v>
      </c>
      <c r="C116" s="41">
        <f t="shared" si="187"/>
        <v>255.34944999999999</v>
      </c>
      <c r="D116" s="41">
        <v>221.29900000000001</v>
      </c>
      <c r="E116" s="41">
        <f t="shared" si="188"/>
        <v>266.75284999999997</v>
      </c>
      <c r="F116" s="41">
        <v>137.52199999999999</v>
      </c>
      <c r="G116" s="41">
        <f t="shared" si="189"/>
        <v>170.02979999999999</v>
      </c>
      <c r="H116" s="21">
        <v>45104.713888888888</v>
      </c>
      <c r="J116" s="39">
        <f t="shared" si="190"/>
        <v>243.84944999999999</v>
      </c>
      <c r="K116" s="39">
        <f t="shared" si="191"/>
        <v>255.25285</v>
      </c>
      <c r="L116" s="39">
        <f t="shared" si="192"/>
        <v>158.52979999999999</v>
      </c>
      <c r="M116" s="40" t="s">
        <v>69</v>
      </c>
    </row>
    <row r="117" spans="1:13" x14ac:dyDescent="0.3">
      <c r="A117" s="4">
        <v>45114</v>
      </c>
      <c r="B117" s="41">
        <v>209.11</v>
      </c>
      <c r="C117" s="41">
        <f t="shared" si="187"/>
        <v>252.7355</v>
      </c>
      <c r="D117" s="41">
        <v>219.065</v>
      </c>
      <c r="E117" s="41">
        <f t="shared" si="188"/>
        <v>264.18374999999997</v>
      </c>
      <c r="F117" s="41">
        <v>134.976</v>
      </c>
      <c r="G117" s="41">
        <f t="shared" si="189"/>
        <v>167.1019</v>
      </c>
      <c r="H117" s="21">
        <v>45111.472222222219</v>
      </c>
      <c r="J117" s="39">
        <f t="shared" si="190"/>
        <v>241.2355</v>
      </c>
      <c r="K117" s="39">
        <f t="shared" si="191"/>
        <v>252.68374999999997</v>
      </c>
      <c r="L117" s="39">
        <f t="shared" si="192"/>
        <v>155.6019</v>
      </c>
      <c r="M117" s="40"/>
    </row>
    <row r="118" spans="1:13" x14ac:dyDescent="0.3">
      <c r="A118" s="4">
        <v>45121</v>
      </c>
      <c r="B118" s="41">
        <v>207.161</v>
      </c>
      <c r="C118" s="41">
        <f t="shared" si="187"/>
        <v>250.49414999999999</v>
      </c>
      <c r="D118" s="41">
        <v>217.19800000000001</v>
      </c>
      <c r="E118" s="41">
        <f t="shared" si="188"/>
        <v>262.0367</v>
      </c>
      <c r="F118" s="41">
        <v>135.06900000000002</v>
      </c>
      <c r="G118" s="41">
        <f t="shared" si="189"/>
        <v>167.20885000000001</v>
      </c>
      <c r="H118" s="21">
        <v>45118.499305555553</v>
      </c>
      <c r="J118" s="39">
        <f t="shared" si="190"/>
        <v>238.99414999999999</v>
      </c>
      <c r="K118" s="39">
        <f t="shared" si="191"/>
        <v>250.5367</v>
      </c>
      <c r="L118" s="39">
        <f t="shared" si="192"/>
        <v>155.70885000000001</v>
      </c>
      <c r="M118" s="40"/>
    </row>
    <row r="119" spans="1:13" x14ac:dyDescent="0.3">
      <c r="A119" s="4">
        <v>45128</v>
      </c>
      <c r="B119" s="41">
        <v>213.24299999999999</v>
      </c>
      <c r="C119" s="41">
        <f t="shared" si="187"/>
        <v>257.48844999999994</v>
      </c>
      <c r="D119" s="41">
        <v>223.114</v>
      </c>
      <c r="E119" s="41">
        <f t="shared" si="188"/>
        <v>268.84010000000001</v>
      </c>
      <c r="F119" s="41">
        <v>139.947</v>
      </c>
      <c r="G119" s="41">
        <f t="shared" si="189"/>
        <v>172.81855000000002</v>
      </c>
      <c r="H119" s="21">
        <v>45125.419444444444</v>
      </c>
      <c r="J119" s="39">
        <f t="shared" si="190"/>
        <v>245.98844999999997</v>
      </c>
      <c r="K119" s="39">
        <f t="shared" si="191"/>
        <v>257.34010000000001</v>
      </c>
      <c r="L119" s="39">
        <f t="shared" si="192"/>
        <v>161.31855000000002</v>
      </c>
      <c r="M119" s="40"/>
    </row>
    <row r="120" spans="1:13" x14ac:dyDescent="0.3">
      <c r="A120" s="4">
        <v>45135</v>
      </c>
      <c r="B120" s="41">
        <v>220.05699999999999</v>
      </c>
      <c r="C120" s="41">
        <f t="shared" si="187"/>
        <v>265.32454999999999</v>
      </c>
      <c r="D120" s="41">
        <v>229.96799999999999</v>
      </c>
      <c r="E120" s="41">
        <f t="shared" si="188"/>
        <v>276.72219999999999</v>
      </c>
      <c r="F120" s="41">
        <v>145.375</v>
      </c>
      <c r="G120" s="41">
        <f t="shared" si="189"/>
        <v>179.06075000000001</v>
      </c>
      <c r="H120" s="21">
        <v>45132.591666666667</v>
      </c>
      <c r="J120" s="39">
        <f t="shared" si="190"/>
        <v>253.82454999999996</v>
      </c>
      <c r="K120" s="39">
        <f t="shared" si="191"/>
        <v>265.22219999999999</v>
      </c>
      <c r="L120" s="39">
        <f t="shared" si="192"/>
        <v>167.56075000000001</v>
      </c>
      <c r="M120" s="40"/>
    </row>
    <row r="121" spans="1:13" x14ac:dyDescent="0.3">
      <c r="A121" s="4">
        <v>45142</v>
      </c>
      <c r="B121" s="41">
        <v>227.32400000000001</v>
      </c>
      <c r="C121" s="41">
        <f t="shared" ref="C121" si="193">(B121+$C$166+$C$167)*(1+$C$162)</f>
        <v>273.6816</v>
      </c>
      <c r="D121" s="41">
        <v>237.32</v>
      </c>
      <c r="E121" s="41">
        <f t="shared" ref="E121" si="194">(D121+$C$166+$C$167)*(1+$C$162)</f>
        <v>285.17699999999996</v>
      </c>
      <c r="F121" s="41">
        <v>158.14500000000001</v>
      </c>
      <c r="G121" s="41">
        <f t="shared" ref="G121" si="195">(F121+$D$166+$D$167)*(1+$D$162)</f>
        <v>193.74625</v>
      </c>
      <c r="H121" s="21">
        <v>45139.44027777778</v>
      </c>
      <c r="J121" s="39">
        <f t="shared" ref="J121" si="196">(B121+$C$167)*(1+$C$162)</f>
        <v>262.1816</v>
      </c>
      <c r="K121" s="39">
        <f t="shared" ref="K121" si="197">(D121+$C$167)*(1+$C$162)</f>
        <v>273.67699999999996</v>
      </c>
      <c r="L121" s="39">
        <f t="shared" ref="L121" si="198">(F121+$D$167)*(1+$D$162)</f>
        <v>182.24625</v>
      </c>
      <c r="M121" s="40"/>
    </row>
    <row r="122" spans="1:13" x14ac:dyDescent="0.3">
      <c r="A122" s="4">
        <v>45149</v>
      </c>
      <c r="B122" s="41">
        <v>227.233</v>
      </c>
      <c r="C122" s="41">
        <f t="shared" ref="C122" si="199">(B122+$C$166+$C$167)*(1+$C$162)</f>
        <v>273.57694999999995</v>
      </c>
      <c r="D122" s="41">
        <v>237.29400000000001</v>
      </c>
      <c r="E122" s="41">
        <f t="shared" ref="E122" si="200">(D122+$C$166+$C$167)*(1+$C$162)</f>
        <v>285.14709999999997</v>
      </c>
      <c r="F122" s="41">
        <v>167.267</v>
      </c>
      <c r="G122" s="41">
        <f t="shared" ref="G122" si="201">(F122+$D$166+$D$167)*(1+$D$162)</f>
        <v>204.23654999999999</v>
      </c>
      <c r="H122" s="21">
        <v>45146.431944444441</v>
      </c>
      <c r="J122" s="39">
        <f t="shared" ref="J122" si="202">(B122+$C$167)*(1+$C$162)</f>
        <v>262.07694999999995</v>
      </c>
      <c r="K122" s="39">
        <f t="shared" ref="K122" si="203">(D122+$C$167)*(1+$C$162)</f>
        <v>273.64709999999997</v>
      </c>
      <c r="L122" s="39">
        <f t="shared" ref="L122" si="204">(F122+$D$167)*(1+$D$162)</f>
        <v>192.73654999999999</v>
      </c>
      <c r="M122" s="40"/>
    </row>
    <row r="123" spans="1:13" x14ac:dyDescent="0.3">
      <c r="A123" s="4">
        <v>45156</v>
      </c>
      <c r="B123" s="41">
        <v>233.49799999999999</v>
      </c>
      <c r="C123" s="41">
        <f t="shared" ref="C123" si="205">(B123+$C$166+$C$167)*(1+$C$162)</f>
        <v>280.78169999999994</v>
      </c>
      <c r="D123" s="41">
        <v>243.64</v>
      </c>
      <c r="E123" s="41">
        <f t="shared" ref="E123" si="206">(D123+$C$166+$C$167)*(1+$C$162)</f>
        <v>292.44499999999994</v>
      </c>
      <c r="F123" s="41">
        <v>170.46100000000001</v>
      </c>
      <c r="G123" s="41">
        <f t="shared" ref="G123" si="207">(F123+$D$166+$D$167)*(1+$D$162)</f>
        <v>207.90965</v>
      </c>
      <c r="H123" s="21">
        <v>45153.5625</v>
      </c>
      <c r="J123" s="39">
        <f t="shared" ref="J123" si="208">(B123+$C$167)*(1+$C$162)</f>
        <v>269.28169999999994</v>
      </c>
      <c r="K123" s="39">
        <f t="shared" ref="K123" si="209">(D123+$C$167)*(1+$C$162)</f>
        <v>280.94499999999994</v>
      </c>
      <c r="L123" s="39">
        <f t="shared" ref="L123" si="210">(F123+$D$167)*(1+$D$162)</f>
        <v>196.40965000000003</v>
      </c>
      <c r="M123" s="40"/>
    </row>
    <row r="124" spans="1:13" x14ac:dyDescent="0.3">
      <c r="A124" s="4">
        <v>45163</v>
      </c>
      <c r="B124" s="41">
        <v>235.023</v>
      </c>
      <c r="C124" s="41">
        <f t="shared" ref="C124" si="211">(B124+$C$166+$C$167)*(1+$C$162)</f>
        <v>282.53544999999997</v>
      </c>
      <c r="D124" s="41">
        <v>245.26599999999999</v>
      </c>
      <c r="E124" s="41">
        <f t="shared" ref="E124" si="212">(D124+$C$166+$C$167)*(1+$C$162)</f>
        <v>294.31489999999997</v>
      </c>
      <c r="F124" s="41">
        <v>171.89699999999999</v>
      </c>
      <c r="G124" s="41">
        <f t="shared" ref="G124" si="213">(F124+$D$166+$D$167)*(1+$D$162)</f>
        <v>209.56104999999999</v>
      </c>
      <c r="H124" s="21">
        <v>45160.489583333336</v>
      </c>
      <c r="J124" s="39">
        <f t="shared" ref="J124" si="214">(B124+$C$167)*(1+$C$162)</f>
        <v>271.03544999999997</v>
      </c>
      <c r="K124" s="39">
        <f t="shared" ref="K124" si="215">(D124+$C$167)*(1+$C$162)</f>
        <v>282.81489999999997</v>
      </c>
      <c r="L124" s="39">
        <f t="shared" ref="L124" si="216">(F124+$D$167)*(1+$D$162)</f>
        <v>198.06104999999999</v>
      </c>
      <c r="M124" s="40"/>
    </row>
    <row r="125" spans="1:13" x14ac:dyDescent="0.3">
      <c r="A125" s="4">
        <v>45170</v>
      </c>
      <c r="B125" s="41">
        <v>238.839</v>
      </c>
      <c r="C125" s="41">
        <f t="shared" ref="C125:C126" si="217">(B125+$C$166+$C$167)*(1+$C$162)</f>
        <v>286.92384999999996</v>
      </c>
      <c r="D125" s="41">
        <v>249.23500000000001</v>
      </c>
      <c r="E125" s="41">
        <f t="shared" ref="E125:E126" si="218">(D125+$C$166+$C$167)*(1+$C$162)</f>
        <v>298.87925000000001</v>
      </c>
      <c r="F125" s="41">
        <v>175.554</v>
      </c>
      <c r="G125" s="41">
        <f t="shared" ref="G125:G126" si="219">(F125+$D$166+$D$167)*(1+$D$162)</f>
        <v>213.76660000000001</v>
      </c>
      <c r="H125" s="21">
        <v>45167.477777777778</v>
      </c>
      <c r="J125" s="39">
        <f t="shared" ref="J125" si="220">(B125+$C$167)*(1+$C$162)</f>
        <v>275.42384999999996</v>
      </c>
      <c r="K125" s="39">
        <f t="shared" ref="K125" si="221">(D125+$C$167)*(1+$C$162)</f>
        <v>287.37925000000001</v>
      </c>
      <c r="L125" s="39">
        <f t="shared" ref="L125" si="222">(F125+$D$167)*(1+$D$162)</f>
        <v>202.26660000000001</v>
      </c>
      <c r="M125" s="40"/>
    </row>
    <row r="126" spans="1:13" x14ac:dyDescent="0.3">
      <c r="A126" s="4">
        <v>45177</v>
      </c>
      <c r="B126" s="41">
        <v>238.30500000000001</v>
      </c>
      <c r="C126" s="41">
        <f t="shared" si="217"/>
        <v>286.30975000000001</v>
      </c>
      <c r="D126" s="41">
        <v>248.61099999999999</v>
      </c>
      <c r="E126" s="41">
        <f t="shared" si="218"/>
        <v>298.16165000000001</v>
      </c>
      <c r="F126" s="41">
        <v>176.16300000000001</v>
      </c>
      <c r="G126" s="41">
        <f t="shared" si="219"/>
        <v>214.46695</v>
      </c>
      <c r="H126" s="21">
        <v>45174.491666666669</v>
      </c>
      <c r="J126" s="39">
        <f t="shared" ref="J126" si="223">(B126+$C$167)*(1+$C$162)</f>
        <v>274.80975000000001</v>
      </c>
      <c r="K126" s="39">
        <f t="shared" ref="K126" si="224">(D126+$C$167)*(1+$C$162)</f>
        <v>286.66164999999995</v>
      </c>
      <c r="L126" s="39">
        <f t="shared" ref="L126" si="225">(F126+$D$167)*(1+$D$162)</f>
        <v>202.96695</v>
      </c>
      <c r="M126" s="40"/>
    </row>
    <row r="127" spans="1:13" x14ac:dyDescent="0.3">
      <c r="A127" s="4">
        <f t="shared" ref="A127:A132" si="226">A126+7</f>
        <v>45184</v>
      </c>
      <c r="B127" s="41">
        <v>241.053</v>
      </c>
      <c r="C127" s="41">
        <f t="shared" ref="C127" si="227">(B127+$C$166+$C$167)*(1+$C$162)</f>
        <v>289.46994999999998</v>
      </c>
      <c r="D127" s="41">
        <v>251.453</v>
      </c>
      <c r="E127" s="41">
        <f t="shared" ref="E127" si="228">(D127+$C$166+$C$167)*(1+$C$162)</f>
        <v>301.42994999999996</v>
      </c>
      <c r="F127" s="41">
        <v>181.49199999999999</v>
      </c>
      <c r="G127" s="41">
        <f t="shared" ref="G127" si="229">(F127+$D$166+$D$167)*(1+$D$162)</f>
        <v>220.59529999999998</v>
      </c>
      <c r="H127" s="21">
        <v>45181.466666666667</v>
      </c>
      <c r="J127" s="39">
        <f t="shared" ref="J127" si="230">(B127+$C$167)*(1+$C$162)</f>
        <v>277.96994999999998</v>
      </c>
      <c r="K127" s="39">
        <f t="shared" ref="K127" si="231">(D127+$C$167)*(1+$C$162)</f>
        <v>289.92994999999996</v>
      </c>
      <c r="L127" s="39">
        <f t="shared" ref="L127" si="232">(F127+$D$167)*(1+$D$162)</f>
        <v>209.09529999999998</v>
      </c>
      <c r="M127" s="40"/>
    </row>
    <row r="128" spans="1:13" x14ac:dyDescent="0.3">
      <c r="A128" s="4">
        <f t="shared" si="226"/>
        <v>45191</v>
      </c>
      <c r="B128" s="41">
        <v>246.803</v>
      </c>
      <c r="C128" s="41">
        <f t="shared" ref="C128" si="233">(B128+$C$166+$C$167)*(1+$C$162)</f>
        <v>296.08244999999999</v>
      </c>
      <c r="D128" s="41">
        <v>257.209</v>
      </c>
      <c r="E128" s="41">
        <f t="shared" ref="E128" si="234">(D128+$C$166+$C$167)*(1+$C$162)</f>
        <v>308.04935</v>
      </c>
      <c r="F128" s="41">
        <v>186.32499999999999</v>
      </c>
      <c r="G128" s="41">
        <f t="shared" ref="G128" si="235">(F128+$D$166+$D$167)*(1+$D$162)</f>
        <v>226.15324999999999</v>
      </c>
      <c r="H128" s="21">
        <v>45188.436805555553</v>
      </c>
      <c r="J128" s="39">
        <f t="shared" ref="J128" si="236">(B128+$C$167)*(1+$C$162)</f>
        <v>284.58244999999999</v>
      </c>
      <c r="K128" s="39">
        <f t="shared" ref="K128" si="237">(D128+$C$167)*(1+$C$162)</f>
        <v>296.54935</v>
      </c>
      <c r="L128" s="39">
        <f t="shared" ref="L128" si="238">(F128+$D$167)*(1+$D$162)</f>
        <v>214.65324999999999</v>
      </c>
      <c r="M128" s="40"/>
    </row>
    <row r="129" spans="1:13" x14ac:dyDescent="0.3">
      <c r="A129" s="4">
        <f t="shared" si="226"/>
        <v>45198</v>
      </c>
      <c r="B129" s="41">
        <v>240.37700000000001</v>
      </c>
      <c r="C129" s="41">
        <f t="shared" ref="C129" si="239">(B129+$C$166+$C$167)*(1+$C$162)</f>
        <v>288.69254999999998</v>
      </c>
      <c r="D129" s="41">
        <v>250.56100000000001</v>
      </c>
      <c r="E129" s="41">
        <f t="shared" ref="E129" si="240">(D129+$C$166+$C$167)*(1+$C$162)</f>
        <v>300.40415000000007</v>
      </c>
      <c r="F129" s="41">
        <v>182.88200000000001</v>
      </c>
      <c r="G129" s="41">
        <f t="shared" ref="G129" si="241">(F129+$D$166+$D$167)*(1+$D$162)</f>
        <v>222.19380000000001</v>
      </c>
      <c r="H129" s="21">
        <v>45195.499305555553</v>
      </c>
      <c r="J129" s="39">
        <f t="shared" ref="J129" si="242">(B129+$C$167)*(1+$C$162)</f>
        <v>277.19254999999998</v>
      </c>
      <c r="K129" s="39">
        <f t="shared" ref="K129" si="243">(D129+$C$167)*(1+$C$162)</f>
        <v>288.90414999999996</v>
      </c>
      <c r="L129" s="39">
        <f t="shared" ref="L129" si="244">(F129+$D$167)*(1+$D$162)</f>
        <v>210.69380000000001</v>
      </c>
      <c r="M129" s="40"/>
    </row>
    <row r="130" spans="1:13" x14ac:dyDescent="0.3">
      <c r="A130" s="4">
        <f t="shared" si="226"/>
        <v>45205</v>
      </c>
      <c r="B130" s="41">
        <v>232.911</v>
      </c>
      <c r="C130" s="41">
        <f t="shared" ref="C130" si="245">(B130+$C$166+$C$167)*(1+$C$162)</f>
        <v>280.10665</v>
      </c>
      <c r="D130" s="41">
        <v>243.01599999999999</v>
      </c>
      <c r="E130" s="41">
        <f t="shared" ref="E130" si="246">(D130+$C$166+$C$167)*(1+$C$162)</f>
        <v>291.72739999999999</v>
      </c>
      <c r="F130" s="41">
        <v>182.07499999999999</v>
      </c>
      <c r="G130" s="41">
        <f t="shared" ref="G130" si="247">(F130+$D$166+$D$167)*(1+$D$162)</f>
        <v>221.26575</v>
      </c>
      <c r="H130" s="21">
        <v>45202.490277777775</v>
      </c>
      <c r="J130" s="39">
        <f t="shared" ref="J130" si="248">(B130+$C$167)*(1+$C$162)</f>
        <v>268.60665</v>
      </c>
      <c r="K130" s="39">
        <f t="shared" ref="K130" si="249">(D130+$C$167)*(1+$C$162)</f>
        <v>280.22739999999999</v>
      </c>
      <c r="L130" s="39">
        <f t="shared" ref="L130" si="250">(F130+$D$167)*(1+$D$162)</f>
        <v>209.76575</v>
      </c>
      <c r="M130" s="40"/>
    </row>
    <row r="131" spans="1:13" x14ac:dyDescent="0.3">
      <c r="A131" s="4">
        <f t="shared" si="226"/>
        <v>45212</v>
      </c>
      <c r="B131" s="41">
        <v>224.61799999999999</v>
      </c>
      <c r="C131" s="41">
        <f t="shared" ref="C131" si="251">(B131+$C$166+$C$167)*(1+$C$162)</f>
        <v>270.56969999999995</v>
      </c>
      <c r="D131" s="41">
        <v>234.69200000000001</v>
      </c>
      <c r="E131" s="41">
        <f t="shared" ref="E131" si="252">(D131+$C$166+$C$167)*(1+$C$162)</f>
        <v>282.15479999999997</v>
      </c>
      <c r="F131" s="41">
        <v>172.565</v>
      </c>
      <c r="G131" s="41">
        <f t="shared" ref="G131" si="253">(F131+$D$166+$D$167)*(1+$D$162)</f>
        <v>210.32925</v>
      </c>
      <c r="H131" s="21">
        <v>45209.494444444441</v>
      </c>
      <c r="J131" s="39">
        <f t="shared" ref="J131" si="254">(B131+$C$167)*(1+$C$162)</f>
        <v>259.06969999999995</v>
      </c>
      <c r="K131" s="39">
        <f t="shared" ref="K131" si="255">(D131+$C$167)*(1+$C$162)</f>
        <v>270.65479999999997</v>
      </c>
      <c r="L131" s="39">
        <f t="shared" ref="L131" si="256">(F131+$D$167)*(1+$D$162)</f>
        <v>198.82925</v>
      </c>
      <c r="M131" s="40"/>
    </row>
    <row r="132" spans="1:13" x14ac:dyDescent="0.3">
      <c r="A132" s="4">
        <f t="shared" si="226"/>
        <v>45219</v>
      </c>
      <c r="B132" s="41">
        <v>226.10400000000001</v>
      </c>
      <c r="C132" s="41">
        <f t="shared" ref="C132" si="257">(B132+$C$166+$C$167)*(1+$C$162)</f>
        <v>272.27859999999998</v>
      </c>
      <c r="D132" s="41">
        <v>236.17</v>
      </c>
      <c r="E132" s="41">
        <f t="shared" ref="E132" si="258">(D132+$C$166+$C$167)*(1+$C$162)</f>
        <v>283.85449999999997</v>
      </c>
      <c r="F132" s="41">
        <v>172.75</v>
      </c>
      <c r="G132" s="41">
        <f t="shared" ref="G132" si="259">(F132+$D$166+$D$167)*(1+$D$162)</f>
        <v>210.542</v>
      </c>
      <c r="H132" s="21">
        <v>45216.399305555555</v>
      </c>
      <c r="J132" s="39">
        <f t="shared" ref="J132" si="260">(B132+$C$167)*(1+$C$162)</f>
        <v>260.77859999999998</v>
      </c>
      <c r="K132" s="39">
        <f t="shared" ref="K132" si="261">(D132+$C$167)*(1+$C$162)</f>
        <v>272.35449999999997</v>
      </c>
      <c r="L132" s="39">
        <f t="shared" ref="L132" si="262">(F132+$D$167)*(1+$D$162)</f>
        <v>199.042</v>
      </c>
    </row>
    <row r="133" spans="1:13" x14ac:dyDescent="0.3">
      <c r="A133" s="4">
        <f t="shared" ref="A133:A158" si="263">A132+7</f>
        <v>45226</v>
      </c>
      <c r="B133" s="41">
        <v>230.833</v>
      </c>
      <c r="C133" s="41">
        <f t="shared" ref="C133" si="264">(B133+$C$166+$C$167)*(1+$C$162)</f>
        <v>277.71695</v>
      </c>
      <c r="D133" s="41">
        <v>240.95</v>
      </c>
      <c r="E133" s="41">
        <f t="shared" ref="E133" si="265">(D133+$C$166+$C$167)*(1+$C$162)</f>
        <v>289.35149999999999</v>
      </c>
      <c r="F133" s="41">
        <v>177.077</v>
      </c>
      <c r="G133" s="41">
        <f t="shared" ref="G133" si="266">(F133+$D$166+$D$167)*(1+$D$162)</f>
        <v>215.51804999999999</v>
      </c>
      <c r="H133" s="21">
        <v>45223.511805555558</v>
      </c>
      <c r="J133" s="39">
        <f t="shared" ref="J133" si="267">(B133+$C$167)*(1+$C$162)</f>
        <v>266.21695</v>
      </c>
      <c r="K133" s="39">
        <f t="shared" ref="K133" si="268">(D133+$C$167)*(1+$C$162)</f>
        <v>277.85149999999999</v>
      </c>
      <c r="L133" s="39">
        <f t="shared" ref="L133" si="269">(F133+$D$167)*(1+$D$162)</f>
        <v>204.01804999999999</v>
      </c>
    </row>
    <row r="134" spans="1:13" x14ac:dyDescent="0.3">
      <c r="A134" s="4">
        <f t="shared" si="263"/>
        <v>45233</v>
      </c>
      <c r="B134" s="41">
        <v>231.64599999999999</v>
      </c>
      <c r="C134" s="41">
        <f t="shared" ref="C134" si="270">(B134+$C$166+$C$167)*(1+$C$162)</f>
        <v>278.65189999999996</v>
      </c>
      <c r="D134" s="41">
        <v>242.029</v>
      </c>
      <c r="E134" s="41">
        <f t="shared" ref="E134" si="271">(D134+$C$166+$C$167)*(1+$C$162)</f>
        <v>290.59234999999995</v>
      </c>
      <c r="F134" s="41">
        <v>172.05</v>
      </c>
      <c r="G134" s="41">
        <f t="shared" ref="G134" si="272">(F134+$D$166+$D$167)*(1+$D$162)</f>
        <v>209.73700000000002</v>
      </c>
      <c r="H134" s="21">
        <v>45230.387499999997</v>
      </c>
      <c r="J134" s="39">
        <f t="shared" ref="J134" si="273">(B134+$C$167)*(1+$C$162)</f>
        <v>267.15189999999996</v>
      </c>
      <c r="K134" s="39">
        <f t="shared" ref="K134" si="274">(D134+$C$167)*(1+$C$162)</f>
        <v>279.09234999999995</v>
      </c>
      <c r="L134" s="39">
        <f t="shared" ref="L134" si="275">(F134+$D$167)*(1+$D$162)</f>
        <v>198.23700000000002</v>
      </c>
    </row>
    <row r="135" spans="1:13" x14ac:dyDescent="0.3">
      <c r="A135" s="4">
        <f t="shared" si="263"/>
        <v>45240</v>
      </c>
      <c r="B135" s="41">
        <v>228.17599999999999</v>
      </c>
      <c r="C135" s="41">
        <f t="shared" ref="C135" si="276">(B135+$C$166+$C$167)*(1+$C$162)</f>
        <v>274.66139999999996</v>
      </c>
      <c r="D135" s="41">
        <v>238.34299999999999</v>
      </c>
      <c r="E135" s="41">
        <f t="shared" ref="E135" si="277">(D135+$C$166+$C$167)*(1+$C$162)</f>
        <v>286.35344999999995</v>
      </c>
      <c r="F135" s="41">
        <v>168.285</v>
      </c>
      <c r="G135" s="41">
        <f t="shared" ref="G135" si="278">(F135+$D$166+$D$167)*(1+$D$162)</f>
        <v>205.40725</v>
      </c>
      <c r="H135" s="21">
        <v>45237.495138888888</v>
      </c>
      <c r="J135" s="39">
        <f t="shared" ref="J135" si="279">(B135+$C$167)*(1+$C$162)</f>
        <v>263.16139999999996</v>
      </c>
      <c r="K135" s="39">
        <f t="shared" ref="K135" si="280">(D135+$C$167)*(1+$C$162)</f>
        <v>274.85344999999995</v>
      </c>
      <c r="L135" s="39">
        <f t="shared" ref="L135" si="281">(F135+$D$167)*(1+$D$162)</f>
        <v>193.90725</v>
      </c>
    </row>
    <row r="136" spans="1:13" x14ac:dyDescent="0.3">
      <c r="A136" s="4">
        <f t="shared" si="263"/>
        <v>45247</v>
      </c>
      <c r="B136" s="41">
        <v>225.93700000000001</v>
      </c>
      <c r="C136" s="41">
        <f t="shared" ref="C136" si="282">(B136+$C$166+$C$167)*(1+$C$162)</f>
        <v>272.08654999999999</v>
      </c>
      <c r="D136" s="41">
        <v>236.22800000000001</v>
      </c>
      <c r="E136" s="41">
        <f t="shared" ref="E136" si="283">(D136+$C$166+$C$167)*(1+$C$162)</f>
        <v>283.9212</v>
      </c>
      <c r="F136" s="41">
        <v>158.23699999999999</v>
      </c>
      <c r="G136" s="41">
        <f t="shared" ref="G136" si="284">(F136+$D$166+$D$167)*(1+$D$162)</f>
        <v>193.85204999999999</v>
      </c>
      <c r="H136" s="21">
        <v>45244.690972222219</v>
      </c>
      <c r="J136" s="39">
        <f t="shared" ref="J136" si="285">(B136+$C$167)*(1+$C$162)</f>
        <v>260.58654999999999</v>
      </c>
      <c r="K136" s="39">
        <f t="shared" ref="K136" si="286">(D136+$C$167)*(1+$C$162)</f>
        <v>272.4212</v>
      </c>
      <c r="L136" s="39">
        <f t="shared" ref="L136" si="287">(F136+$D$167)*(1+$D$162)</f>
        <v>182.35204999999999</v>
      </c>
    </row>
    <row r="137" spans="1:13" x14ac:dyDescent="0.3">
      <c r="A137" s="4">
        <f t="shared" si="263"/>
        <v>45254</v>
      </c>
      <c r="B137" s="41">
        <v>223.251</v>
      </c>
      <c r="C137" s="41">
        <f t="shared" ref="C137" si="288">(B137+$C$166+$C$167)*(1+$C$162)</f>
        <v>268.99764999999996</v>
      </c>
      <c r="D137" s="41">
        <v>233.59100000000001</v>
      </c>
      <c r="E137" s="41">
        <f t="shared" ref="E137" si="289">(D137+$C$166+$C$167)*(1+$C$162)</f>
        <v>280.88864999999998</v>
      </c>
      <c r="F137" s="41">
        <v>156.26599999999999</v>
      </c>
      <c r="G137" s="41">
        <f t="shared" ref="G137" si="290">(F137+$D$166+$D$167)*(1+$D$162)</f>
        <v>191.58539999999999</v>
      </c>
      <c r="H137" s="21">
        <v>45251.645833333336</v>
      </c>
      <c r="J137" s="39">
        <f t="shared" ref="J137" si="291">(B137+$C$167)*(1+$C$162)</f>
        <v>257.49764999999996</v>
      </c>
      <c r="K137" s="39">
        <f t="shared" ref="K137" si="292">(D137+$C$167)*(1+$C$162)</f>
        <v>269.38864999999998</v>
      </c>
      <c r="L137" s="39">
        <f t="shared" ref="L137" si="293">(F137+$D$167)*(1+$D$162)</f>
        <v>180.08539999999999</v>
      </c>
    </row>
    <row r="138" spans="1:13" x14ac:dyDescent="0.3">
      <c r="A138" s="4">
        <f t="shared" si="263"/>
        <v>45261</v>
      </c>
      <c r="B138" s="41">
        <v>221.99100000000001</v>
      </c>
      <c r="C138" s="41">
        <f t="shared" ref="C138" si="294">(B138+$C$166+$C$167)*(1+$C$162)</f>
        <v>267.54865000000001</v>
      </c>
      <c r="D138" s="41">
        <v>232.04900000000001</v>
      </c>
      <c r="E138" s="41">
        <f t="shared" ref="E138" si="295">(D138+$C$166+$C$167)*(1+$C$162)</f>
        <v>279.11534999999998</v>
      </c>
      <c r="F138" s="41">
        <v>156.25</v>
      </c>
      <c r="G138" s="41">
        <f t="shared" ref="G138" si="296">(F138+$D$166+$D$167)*(1+$D$162)</f>
        <v>191.56700000000001</v>
      </c>
      <c r="H138" s="21">
        <v>45258.713888888888</v>
      </c>
      <c r="J138" s="39">
        <f t="shared" ref="J138" si="297">(B138+$C$167)*(1+$C$162)</f>
        <v>256.04865000000001</v>
      </c>
      <c r="K138" s="39">
        <f t="shared" ref="K138" si="298">(D138+$C$167)*(1+$C$162)</f>
        <v>267.61534999999998</v>
      </c>
      <c r="L138" s="39">
        <f t="shared" ref="L138" si="299">(F138+$D$167)*(1+$D$162)</f>
        <v>180.06700000000001</v>
      </c>
    </row>
    <row r="139" spans="1:13" x14ac:dyDescent="0.3">
      <c r="A139" s="4">
        <f t="shared" si="263"/>
        <v>45268</v>
      </c>
      <c r="B139" s="41">
        <v>220.047</v>
      </c>
      <c r="C139" s="41">
        <f t="shared" ref="C139" si="300">(B139+$C$166+$C$167)*(1+$C$162)</f>
        <v>265.31304999999998</v>
      </c>
      <c r="D139" s="41">
        <v>229.94300000000001</v>
      </c>
      <c r="E139" s="41">
        <f t="shared" ref="E139" si="301">(D139+$C$166+$C$167)*(1+$C$162)</f>
        <v>276.69344999999998</v>
      </c>
      <c r="F139" s="41">
        <v>153.35300000000001</v>
      </c>
      <c r="G139" s="41">
        <f t="shared" ref="G139" si="302">(F139+$D$166+$D$167)*(1+$D$162)</f>
        <v>188.23545000000001</v>
      </c>
      <c r="H139" s="21">
        <v>45265.645833333336</v>
      </c>
      <c r="J139" s="39">
        <f t="shared" ref="J139" si="303">(B139+$C$167)*(1+$C$162)</f>
        <v>253.81304999999998</v>
      </c>
      <c r="K139" s="39">
        <f t="shared" ref="K139" si="304">(D139+$C$167)*(1+$C$162)</f>
        <v>265.19344999999998</v>
      </c>
      <c r="L139" s="39">
        <f t="shared" ref="L139" si="305">(F139+$D$167)*(1+$D$162)</f>
        <v>176.73545000000001</v>
      </c>
    </row>
    <row r="140" spans="1:13" x14ac:dyDescent="0.3">
      <c r="A140" s="4">
        <f t="shared" si="263"/>
        <v>45275</v>
      </c>
      <c r="B140" s="41">
        <v>214.501</v>
      </c>
      <c r="C140" s="41">
        <f t="shared" ref="C140" si="306">(B140+$C$166+$C$167)*(1+$C$162)</f>
        <v>258.93514999999996</v>
      </c>
      <c r="D140" s="41">
        <v>224.11</v>
      </c>
      <c r="E140" s="41">
        <f t="shared" ref="E140" si="307">(D140+$C$166+$C$167)*(1+$C$162)</f>
        <v>269.9855</v>
      </c>
      <c r="F140" s="41">
        <v>149.34399999999999</v>
      </c>
      <c r="G140" s="41">
        <f t="shared" ref="G140" si="308">(F140+$D$166+$D$167)*(1+$D$162)</f>
        <v>183.6251</v>
      </c>
      <c r="H140" s="21">
        <v>45272.402777777781</v>
      </c>
      <c r="J140" s="39">
        <f t="shared" ref="J140" si="309">(B140+$C$167)*(1+$C$162)</f>
        <v>247.43514999999999</v>
      </c>
      <c r="K140" s="39">
        <f t="shared" ref="K140" si="310">(D140+$C$167)*(1+$C$162)</f>
        <v>258.4855</v>
      </c>
      <c r="L140" s="39">
        <f t="shared" ref="L140" si="311">(F140+$D$167)*(1+$D$162)</f>
        <v>172.1251</v>
      </c>
    </row>
    <row r="141" spans="1:13" x14ac:dyDescent="0.3">
      <c r="A141" s="4">
        <f t="shared" si="263"/>
        <v>45282</v>
      </c>
      <c r="B141" s="41">
        <v>214.149</v>
      </c>
      <c r="C141" s="41">
        <f t="shared" ref="C141" si="312">(B141+$C$166+$C$167)*(1+$C$162)</f>
        <v>258.53035</v>
      </c>
      <c r="D141" s="41">
        <v>223.774</v>
      </c>
      <c r="E141" s="41">
        <f t="shared" ref="E141" si="313">(D141+$C$166+$C$167)*(1+$C$162)</f>
        <v>269.59909999999996</v>
      </c>
      <c r="F141" s="41">
        <v>148.31800000000001</v>
      </c>
      <c r="G141" s="41">
        <f t="shared" ref="G141" si="314">(F141+$D$166+$D$167)*(1+$D$162)</f>
        <v>182.44520000000003</v>
      </c>
      <c r="H141" s="21">
        <v>45279.457638888889</v>
      </c>
      <c r="J141" s="39">
        <f t="shared" ref="J141" si="315">(B141+$C$167)*(1+$C$162)</f>
        <v>247.03034999999997</v>
      </c>
      <c r="K141" s="39">
        <f t="shared" ref="K141" si="316">(D141+$C$167)*(1+$C$162)</f>
        <v>258.09909999999996</v>
      </c>
      <c r="L141" s="39">
        <f t="shared" ref="L141" si="317">(F141+$D$167)*(1+$D$162)</f>
        <v>170.94520000000003</v>
      </c>
    </row>
    <row r="142" spans="1:13" x14ac:dyDescent="0.3">
      <c r="A142" s="4">
        <f t="shared" si="263"/>
        <v>45289</v>
      </c>
      <c r="B142" s="41">
        <v>215.21</v>
      </c>
      <c r="C142" s="41">
        <f t="shared" ref="C142" si="318">(B142+$C$166+$C$167)*(1+$C$162)</f>
        <v>259.75049999999999</v>
      </c>
      <c r="D142" s="41">
        <v>224.78200000000001</v>
      </c>
      <c r="E142" s="41">
        <f t="shared" ref="E142" si="319">(D142+$C$166+$C$167)*(1+$C$162)</f>
        <v>270.75829999999996</v>
      </c>
      <c r="F142" s="41">
        <v>149.702</v>
      </c>
      <c r="G142" s="41">
        <f t="shared" ref="G142" si="320">(F142+$D$166+$D$167)*(1+$D$162)</f>
        <v>184.0368</v>
      </c>
      <c r="H142" s="21">
        <v>45287.411111111112</v>
      </c>
      <c r="J142" s="39">
        <f t="shared" ref="J142" si="321">(B142+$C$167)*(1+$C$162)</f>
        <v>248.25049999999999</v>
      </c>
      <c r="K142" s="39">
        <f t="shared" ref="K142" si="322">(D142+$C$167)*(1+$C$162)</f>
        <v>259.25829999999996</v>
      </c>
      <c r="L142" s="39">
        <f t="shared" ref="L142" si="323">(F142+$D$167)*(1+$D$162)</f>
        <v>172.5368</v>
      </c>
    </row>
    <row r="143" spans="1:13" x14ac:dyDescent="0.3">
      <c r="A143" s="4">
        <f t="shared" si="263"/>
        <v>45296</v>
      </c>
      <c r="B143" s="41">
        <v>213.608</v>
      </c>
      <c r="C143" s="41">
        <f t="shared" ref="C143" si="324">(B143+$C$166+$C$167)*(1+$C$162)</f>
        <v>257.90819999999997</v>
      </c>
      <c r="D143" s="41">
        <v>224.542</v>
      </c>
      <c r="E143" s="41">
        <f t="shared" ref="E143" si="325">(D143+$C$166+$C$167)*(1+$C$162)</f>
        <v>270.48229999999995</v>
      </c>
      <c r="F143" s="41">
        <v>145.04300000000001</v>
      </c>
      <c r="G143" s="41">
        <f t="shared" ref="G143" si="326">(F143+$D$166+$D$167)*(1+$D$162)</f>
        <v>178.67895000000001</v>
      </c>
      <c r="H143" s="21">
        <v>45294.64166666667</v>
      </c>
      <c r="J143" s="39">
        <f t="shared" ref="J143" si="327">(B143+$C$167)*(1+$C$162)</f>
        <v>246.40819999999999</v>
      </c>
      <c r="K143" s="39">
        <f t="shared" ref="K143" si="328">(D143+$C$167)*(1+$C$162)</f>
        <v>258.98229999999995</v>
      </c>
      <c r="L143" s="39">
        <f t="shared" ref="L143" si="329">(F143+$D$167)*(1+$D$162)</f>
        <v>167.17895000000001</v>
      </c>
    </row>
    <row r="144" spans="1:13" x14ac:dyDescent="0.3">
      <c r="A144" s="4">
        <f t="shared" si="263"/>
        <v>45303</v>
      </c>
      <c r="B144" s="41">
        <v>214.46100000000001</v>
      </c>
      <c r="C144" s="41">
        <f t="shared" ref="C144" si="330">(B144+$C$166+$C$167)*(1+$C$162)</f>
        <v>258.88914999999997</v>
      </c>
      <c r="D144" s="41">
        <v>224.38900000000001</v>
      </c>
      <c r="E144" s="41">
        <f t="shared" ref="E144" si="331">(D144+$C$166+$C$167)*(1+$C$162)</f>
        <v>270.30635000000001</v>
      </c>
      <c r="F144" s="41">
        <v>146.79599999999999</v>
      </c>
      <c r="G144" s="41">
        <f t="shared" ref="G144" si="332">(F144+$D$166+$D$167)*(1+$D$162)</f>
        <v>180.69489999999999</v>
      </c>
      <c r="H144" s="21">
        <v>45300.591666666667</v>
      </c>
      <c r="J144" s="39">
        <f t="shared" ref="J144" si="333">(B144+$C$167)*(1+$C$162)</f>
        <v>247.38915</v>
      </c>
      <c r="K144" s="39">
        <f t="shared" ref="K144" si="334">(D144+$C$167)*(1+$C$162)</f>
        <v>258.80635000000001</v>
      </c>
      <c r="L144" s="39">
        <f t="shared" ref="L144" si="335">(F144+$D$167)*(1+$D$162)</f>
        <v>169.19489999999999</v>
      </c>
    </row>
    <row r="145" spans="1:12" ht="21" customHeight="1" x14ac:dyDescent="0.3">
      <c r="A145" s="4">
        <f t="shared" si="263"/>
        <v>45310</v>
      </c>
      <c r="B145" s="41">
        <v>215.892</v>
      </c>
      <c r="C145" s="41">
        <f t="shared" ref="C145" si="336">(B145+$C$166+$C$167)*(1+$C$162)</f>
        <v>260.53479999999996</v>
      </c>
      <c r="D145" s="41">
        <v>225.69</v>
      </c>
      <c r="E145" s="41">
        <f t="shared" ref="E145" si="337">(D145+$C$166+$C$167)*(1+$C$162)</f>
        <v>271.80249999999995</v>
      </c>
      <c r="F145" s="41">
        <v>148.66800000000001</v>
      </c>
      <c r="G145" s="41">
        <f t="shared" ref="G145" si="338">(F145+$D$166+$D$167)*(1+$D$162)</f>
        <v>182.8477</v>
      </c>
      <c r="H145" s="21">
        <v>45307.6</v>
      </c>
      <c r="J145" s="39">
        <f t="shared" ref="J145" si="339">(B145+$C$167)*(1+$C$162)</f>
        <v>249.03479999999996</v>
      </c>
      <c r="K145" s="39">
        <f t="shared" ref="K145" si="340">(D145+$C$167)*(1+$C$162)</f>
        <v>260.30249999999995</v>
      </c>
      <c r="L145" s="39">
        <f t="shared" ref="L145" si="341">(F145+$D$167)*(1+$D$162)</f>
        <v>171.3477</v>
      </c>
    </row>
    <row r="146" spans="1:12" ht="21" customHeight="1" x14ac:dyDescent="0.3">
      <c r="A146" s="4">
        <f t="shared" si="263"/>
        <v>45317</v>
      </c>
      <c r="B146" s="41">
        <v>221.458</v>
      </c>
      <c r="C146" s="41">
        <f t="shared" ref="C146" si="342">(B146+$C$166+$C$167)*(1+$C$162)</f>
        <v>266.9357</v>
      </c>
      <c r="D146" s="41">
        <v>231.47200000000001</v>
      </c>
      <c r="E146" s="41">
        <f t="shared" ref="E146" si="343">(D146+$C$166+$C$167)*(1+$C$162)</f>
        <v>278.45179999999999</v>
      </c>
      <c r="F146" s="41">
        <v>152.30500000000001</v>
      </c>
      <c r="G146" s="41">
        <f t="shared" ref="G146" si="344">(F146+$D$166+$D$167)*(1+$D$162)</f>
        <v>187.03025</v>
      </c>
      <c r="H146" s="21">
        <v>45314.45208333333</v>
      </c>
      <c r="J146" s="39">
        <f t="shared" ref="J146" si="345">(B146+$C$167)*(1+$C$162)</f>
        <v>255.43569999999997</v>
      </c>
      <c r="K146" s="39">
        <f t="shared" ref="K146" si="346">(D146+$C$167)*(1+$C$162)</f>
        <v>266.95179999999999</v>
      </c>
      <c r="L146" s="39">
        <f t="shared" ref="L146" si="347">(F146+$D$167)*(1+$D$162)</f>
        <v>175.53025</v>
      </c>
    </row>
    <row r="147" spans="1:12" ht="21" customHeight="1" x14ac:dyDescent="0.3">
      <c r="A147" s="4">
        <f t="shared" si="263"/>
        <v>45324</v>
      </c>
      <c r="B147" s="41">
        <v>230.69800000000001</v>
      </c>
      <c r="C147" s="41">
        <f t="shared" ref="C147" si="348">(B147+$C$166+$C$167)*(1+$C$162)</f>
        <v>277.56169999999997</v>
      </c>
      <c r="D147" s="41">
        <v>240.79400000000001</v>
      </c>
      <c r="E147" s="41">
        <f t="shared" ref="E147" si="349">(D147+$C$166+$C$167)*(1+$C$162)</f>
        <v>289.1721</v>
      </c>
      <c r="F147" s="41">
        <v>158.32900000000001</v>
      </c>
      <c r="G147" s="41">
        <f t="shared" ref="G147" si="350">(F147+$D$166+$D$167)*(1+$D$162)</f>
        <v>193.95785000000001</v>
      </c>
      <c r="H147" s="21">
        <v>45321.606944444444</v>
      </c>
      <c r="J147" s="39">
        <f t="shared" ref="J147" si="351">(B147+$C$167)*(1+$C$162)</f>
        <v>266.06169999999997</v>
      </c>
      <c r="K147" s="39">
        <f t="shared" ref="K147" si="352">(D147+$C$167)*(1+$C$162)</f>
        <v>277.6721</v>
      </c>
      <c r="L147" s="39">
        <f t="shared" ref="L147" si="353">(F147+$D$167)*(1+$D$162)</f>
        <v>182.45785000000001</v>
      </c>
    </row>
    <row r="148" spans="1:12" ht="21" customHeight="1" x14ac:dyDescent="0.3">
      <c r="A148" s="4">
        <f t="shared" si="263"/>
        <v>45331</v>
      </c>
      <c r="B148" s="41">
        <v>228.767</v>
      </c>
      <c r="C148" s="41">
        <f t="shared" ref="C148" si="354">(B148+$C$166+$C$167)*(1+$C$162)</f>
        <v>275.34105</v>
      </c>
      <c r="D148" s="41">
        <v>238.82400000000001</v>
      </c>
      <c r="E148" s="41">
        <f t="shared" ref="E148" si="355">(D148+$C$166+$C$167)*(1+$C$162)</f>
        <v>286.90659999999997</v>
      </c>
      <c r="F148" s="41">
        <v>160.16999999999999</v>
      </c>
      <c r="G148" s="41">
        <f t="shared" ref="G148" si="356">(F148+$D$166+$D$167)*(1+$D$162)</f>
        <v>196.07499999999999</v>
      </c>
      <c r="H148" s="21">
        <v>45329.625</v>
      </c>
      <c r="J148" s="39">
        <f t="shared" ref="J148" si="357">(B148+$C$167)*(1+$C$162)</f>
        <v>263.84105</v>
      </c>
      <c r="K148" s="39">
        <f t="shared" ref="K148" si="358">(D148+$C$167)*(1+$C$162)</f>
        <v>275.40659999999997</v>
      </c>
      <c r="L148" s="39">
        <f t="shared" ref="L148" si="359">(F148+$D$167)*(1+$D$162)</f>
        <v>184.57499999999999</v>
      </c>
    </row>
    <row r="149" spans="1:12" ht="21" customHeight="1" x14ac:dyDescent="0.3">
      <c r="A149" s="4">
        <f t="shared" si="263"/>
        <v>45338</v>
      </c>
      <c r="B149" s="41">
        <v>228.126</v>
      </c>
      <c r="C149" s="41">
        <f t="shared" ref="C149" si="360">(B149+$C$166+$C$167)*(1+$C$162)</f>
        <v>274.60389999999995</v>
      </c>
      <c r="D149" s="41">
        <v>238.208</v>
      </c>
      <c r="E149" s="41">
        <f t="shared" ref="E149" si="361">(D149+$C$166+$C$167)*(1+$C$162)</f>
        <v>286.19819999999999</v>
      </c>
      <c r="F149" s="41">
        <v>160.86699999999999</v>
      </c>
      <c r="G149" s="41">
        <f t="shared" ref="G149" si="362">(F149+$D$166+$D$167)*(1+$D$162)</f>
        <v>196.87654999999998</v>
      </c>
      <c r="H149" s="21">
        <v>45335.597222222219</v>
      </c>
      <c r="J149" s="39">
        <f t="shared" ref="J149" si="363">(B149+$C$167)*(1+$C$162)</f>
        <v>263.10389999999995</v>
      </c>
      <c r="K149" s="39">
        <f t="shared" ref="K149" si="364">(D149+$C$167)*(1+$C$162)</f>
        <v>274.69819999999999</v>
      </c>
      <c r="L149" s="39">
        <f t="shared" ref="L149" si="365">(F149+$D$167)*(1+$D$162)</f>
        <v>185.37654999999998</v>
      </c>
    </row>
    <row r="150" spans="1:12" ht="21" customHeight="1" x14ac:dyDescent="0.3">
      <c r="A150" s="4">
        <f t="shared" si="263"/>
        <v>45345</v>
      </c>
      <c r="B150" s="41">
        <v>229.90199999999999</v>
      </c>
      <c r="C150" s="41">
        <f t="shared" ref="C150" si="366">(B150+$C$166+$C$167)*(1+$C$162)</f>
        <v>276.64629999999994</v>
      </c>
      <c r="D150" s="41">
        <v>239.958</v>
      </c>
      <c r="E150" s="41">
        <f t="shared" ref="E150" si="367">(D150+$C$166+$C$167)*(1+$C$162)</f>
        <v>288.21069999999997</v>
      </c>
      <c r="F150" s="41">
        <v>161.32499999999999</v>
      </c>
      <c r="G150" s="41">
        <f t="shared" ref="G150" si="368">(F150+$D$166+$D$167)*(1+$D$162)</f>
        <v>197.40324999999999</v>
      </c>
      <c r="H150" s="21">
        <v>45342.682638888888</v>
      </c>
      <c r="J150" s="39">
        <f t="shared" ref="J150" si="369">(B150+$C$167)*(1+$C$162)</f>
        <v>265.14629999999994</v>
      </c>
      <c r="K150" s="39">
        <f t="shared" ref="K150" si="370">(D150+$C$167)*(1+$C$162)</f>
        <v>276.71069999999997</v>
      </c>
      <c r="L150" s="39">
        <f t="shared" ref="L150" si="371">(F150+$D$167)*(1+$D$162)</f>
        <v>185.90324999999999</v>
      </c>
    </row>
    <row r="151" spans="1:12" ht="21" customHeight="1" x14ac:dyDescent="0.3">
      <c r="A151" s="4">
        <f t="shared" si="263"/>
        <v>45352</v>
      </c>
      <c r="B151" s="41">
        <v>226.553</v>
      </c>
      <c r="C151" s="41">
        <f t="shared" ref="C151" si="372">(B151+$C$166+$C$167)*(1+$C$162)</f>
        <v>272.79494999999997</v>
      </c>
      <c r="D151" s="41">
        <v>236.607</v>
      </c>
      <c r="E151" s="41">
        <f t="shared" ref="E151" si="373">(D151+$C$166+$C$167)*(1+$C$162)</f>
        <v>284.35704999999996</v>
      </c>
      <c r="F151" s="41">
        <v>156.303</v>
      </c>
      <c r="G151" s="41">
        <f t="shared" ref="G151" si="374">(F151+$D$166+$D$167)*(1+$D$162)</f>
        <v>191.62795</v>
      </c>
      <c r="H151" s="21">
        <v>45349.368055555555</v>
      </c>
      <c r="J151" s="39">
        <f t="shared" ref="J151" si="375">(B151+$C$167)*(1+$C$162)</f>
        <v>261.29494999999997</v>
      </c>
      <c r="K151" s="39">
        <f t="shared" ref="K151" si="376">(D151+$C$167)*(1+$C$162)</f>
        <v>272.85704999999996</v>
      </c>
      <c r="L151" s="39">
        <f t="shared" ref="L151" si="377">(F151+$D$167)*(1+$D$162)</f>
        <v>180.12795</v>
      </c>
    </row>
    <row r="152" spans="1:12" ht="21" customHeight="1" x14ac:dyDescent="0.3">
      <c r="A152" s="4">
        <f t="shared" si="263"/>
        <v>45359</v>
      </c>
      <c r="B152" s="41">
        <v>227.86500000000001</v>
      </c>
      <c r="C152" s="41">
        <f t="shared" ref="C152" si="378">(B152+$C$166+$C$167)*(1+$C$162)</f>
        <v>274.30374999999998</v>
      </c>
      <c r="D152" s="41">
        <v>237.94</v>
      </c>
      <c r="E152" s="41">
        <f t="shared" ref="E152" si="379">(D152+$C$166+$C$167)*(1+$C$162)</f>
        <v>285.89</v>
      </c>
      <c r="F152" s="41">
        <v>155.86799999999999</v>
      </c>
      <c r="G152" s="41">
        <f t="shared" ref="G152" si="380">(F152+$D$166+$D$167)*(1+$D$162)</f>
        <v>191.1277</v>
      </c>
      <c r="H152" s="21">
        <v>45356.604166666664</v>
      </c>
      <c r="J152" s="39">
        <f t="shared" ref="J152" si="381">(B152+$C$167)*(1+$C$162)</f>
        <v>262.80374999999998</v>
      </c>
      <c r="K152" s="39">
        <f t="shared" ref="K152" si="382">(D152+$C$167)*(1+$C$162)</f>
        <v>274.39</v>
      </c>
      <c r="L152" s="39">
        <f t="shared" ref="L152" si="383">(F152+$D$167)*(1+$D$162)</f>
        <v>179.6277</v>
      </c>
    </row>
    <row r="153" spans="1:12" ht="21" customHeight="1" x14ac:dyDescent="0.3">
      <c r="A153" s="4">
        <f t="shared" si="263"/>
        <v>45366</v>
      </c>
      <c r="B153" s="41">
        <v>225.64400000000001</v>
      </c>
      <c r="C153" s="41">
        <f t="shared" ref="C153" si="384">(B153+$C$166+$C$167)*(1+$C$162)</f>
        <v>271.74959999999999</v>
      </c>
      <c r="D153" s="41">
        <v>235.196</v>
      </c>
      <c r="E153" s="41">
        <f t="shared" ref="E153" si="385">(D153+$C$166+$C$167)*(1+$C$162)</f>
        <v>282.73439999999999</v>
      </c>
      <c r="F153" s="41">
        <v>154.19800000000001</v>
      </c>
      <c r="G153" s="41">
        <f t="shared" ref="G153" si="386">(F153+$D$166+$D$167)*(1+$D$162)</f>
        <v>189.2072</v>
      </c>
      <c r="H153" s="21">
        <v>45363.65902777778</v>
      </c>
      <c r="J153" s="39">
        <f t="shared" ref="J153" si="387">(B153+$C$167)*(1+$C$162)</f>
        <v>260.24959999999999</v>
      </c>
      <c r="K153" s="39">
        <f t="shared" ref="K153" si="388">(D153+$C$167)*(1+$C$162)</f>
        <v>271.23439999999999</v>
      </c>
      <c r="L153" s="39">
        <f t="shared" ref="L153" si="389">(F153+$D$167)*(1+$D$162)</f>
        <v>177.7072</v>
      </c>
    </row>
    <row r="154" spans="1:12" ht="21" customHeight="1" x14ac:dyDescent="0.3">
      <c r="A154" s="4">
        <f t="shared" si="263"/>
        <v>45373</v>
      </c>
      <c r="B154" s="41">
        <v>226.822</v>
      </c>
      <c r="C154" s="41">
        <f t="shared" ref="C154" si="390">(B154+$C$166+$C$167)*(1+$C$162)</f>
        <v>273.10429999999997</v>
      </c>
      <c r="D154" s="41">
        <v>236.029</v>
      </c>
      <c r="E154" s="41">
        <f t="shared" ref="E154" si="391">(D154+$C$166+$C$167)*(1+$C$162)</f>
        <v>283.69234999999998</v>
      </c>
      <c r="F154" s="41">
        <v>154.56299999999999</v>
      </c>
      <c r="G154" s="41">
        <f t="shared" ref="G154" si="392">(F154+$D$166+$D$167)*(1+$D$162)</f>
        <v>189.62694999999999</v>
      </c>
      <c r="H154" s="21">
        <v>45370.510416666664</v>
      </c>
      <c r="J154" s="39">
        <f t="shared" ref="J154" si="393">(B154+$C$167)*(1+$C$162)</f>
        <v>261.60429999999997</v>
      </c>
      <c r="K154" s="39">
        <f t="shared" ref="K154" si="394">(D154+$C$167)*(1+$C$162)</f>
        <v>272.19234999999998</v>
      </c>
      <c r="L154" s="39">
        <f t="shared" ref="L154" si="395">(F154+$D$167)*(1+$D$162)</f>
        <v>178.12694999999999</v>
      </c>
    </row>
    <row r="155" spans="1:12" ht="21" customHeight="1" x14ac:dyDescent="0.3">
      <c r="A155" s="4">
        <v>45380</v>
      </c>
      <c r="B155" s="41">
        <v>230.98</v>
      </c>
      <c r="C155" s="41">
        <v>277.88599999999997</v>
      </c>
      <c r="D155" s="41">
        <v>240.387</v>
      </c>
      <c r="E155" s="41">
        <v>288.70405</v>
      </c>
      <c r="F155" s="41">
        <v>154.86000000000001</v>
      </c>
      <c r="G155" s="41">
        <v>189.96850000000001</v>
      </c>
      <c r="H155" s="21">
        <v>45377.504166666666</v>
      </c>
      <c r="J155" s="39">
        <v>266.38599999999997</v>
      </c>
      <c r="K155" s="39">
        <v>277.20405</v>
      </c>
      <c r="L155" s="39">
        <v>178.46850000000001</v>
      </c>
    </row>
    <row r="156" spans="1:12" ht="21" customHeight="1" x14ac:dyDescent="0.3">
      <c r="A156" s="4">
        <v>45387</v>
      </c>
      <c r="B156" s="41">
        <v>232.37899999999999</v>
      </c>
      <c r="C156" s="41">
        <v>279.49484999999999</v>
      </c>
      <c r="D156" s="41">
        <v>241.85499999999999</v>
      </c>
      <c r="E156" s="41">
        <v>290.39224999999999</v>
      </c>
      <c r="F156" s="41">
        <v>154.042</v>
      </c>
      <c r="G156" s="41">
        <v>189.02780000000001</v>
      </c>
      <c r="H156" s="21">
        <v>45384.51666666667</v>
      </c>
      <c r="J156" s="39">
        <v>267.99484999999999</v>
      </c>
      <c r="K156" s="39">
        <v>278.89224999999999</v>
      </c>
      <c r="L156" s="39">
        <v>177.52780000000001</v>
      </c>
    </row>
    <row r="157" spans="1:12" ht="21" customHeight="1" x14ac:dyDescent="0.3">
      <c r="A157" s="4">
        <v>45394</v>
      </c>
      <c r="B157" s="41">
        <v>233.744</v>
      </c>
      <c r="C157" s="41">
        <v>281.06459999999998</v>
      </c>
      <c r="D157" s="41">
        <v>243.31</v>
      </c>
      <c r="E157" s="41">
        <v>292.06549999999999</v>
      </c>
      <c r="F157" s="41">
        <v>158.11000000000001</v>
      </c>
      <c r="G157" s="41">
        <v>193.70600000000002</v>
      </c>
      <c r="H157" s="21">
        <v>45391.547222222223</v>
      </c>
      <c r="J157" s="39">
        <v>269.56459999999998</v>
      </c>
      <c r="K157" s="39">
        <v>280.56549999999999</v>
      </c>
      <c r="L157" s="39">
        <v>182.20600000000002</v>
      </c>
    </row>
    <row r="158" spans="1:12" ht="21" customHeight="1" x14ac:dyDescent="0.3">
      <c r="A158" s="4">
        <v>45401</v>
      </c>
      <c r="B158" s="41">
        <v>233.48699999999999</v>
      </c>
      <c r="C158" s="41">
        <v>280.76904999999999</v>
      </c>
      <c r="D158" s="41">
        <v>243.03700000000001</v>
      </c>
      <c r="E158" s="41">
        <v>291.75155000000001</v>
      </c>
      <c r="F158" s="41">
        <v>156.79300000000001</v>
      </c>
      <c r="G158" s="41">
        <v>192.19145</v>
      </c>
      <c r="H158" s="21">
        <v>45398.482638888891</v>
      </c>
      <c r="J158" s="39">
        <v>269.26904999999999</v>
      </c>
      <c r="K158" s="39">
        <v>280.25155000000001</v>
      </c>
      <c r="L158" s="39">
        <v>180.69145</v>
      </c>
    </row>
    <row r="159" spans="1:12" x14ac:dyDescent="0.3">
      <c r="A159" s="4"/>
      <c r="B159" s="41"/>
      <c r="C159" s="41"/>
      <c r="D159" s="41"/>
      <c r="E159" s="41"/>
      <c r="F159" s="41"/>
      <c r="G159" s="41"/>
      <c r="H159" s="21"/>
      <c r="J159" s="39"/>
      <c r="K159" s="39"/>
      <c r="L159" s="39"/>
    </row>
    <row r="160" spans="1:12" x14ac:dyDescent="0.3">
      <c r="A160" s="4"/>
      <c r="B160" s="17"/>
      <c r="C160" s="17"/>
      <c r="D160" s="18"/>
      <c r="E160" s="18"/>
      <c r="F160" s="18"/>
      <c r="G160" s="18"/>
      <c r="H160" s="21"/>
    </row>
    <row r="161" spans="1:8" ht="33" x14ac:dyDescent="0.3">
      <c r="A161" s="4"/>
      <c r="B161" s="17"/>
      <c r="C161" s="35" t="s">
        <v>35</v>
      </c>
      <c r="D161" s="36" t="s">
        <v>36</v>
      </c>
      <c r="E161" s="18"/>
      <c r="F161" s="18"/>
      <c r="G161" s="18"/>
      <c r="H161" s="21"/>
    </row>
    <row r="162" spans="1:8" x14ac:dyDescent="0.3">
      <c r="B162" s="1" t="s">
        <v>37</v>
      </c>
      <c r="C162" s="37">
        <v>0.15</v>
      </c>
      <c r="D162" s="37">
        <v>0.15</v>
      </c>
      <c r="E162" s="1" t="s">
        <v>38</v>
      </c>
    </row>
    <row r="163" spans="1:8" x14ac:dyDescent="0.3">
      <c r="B163" s="1" t="s">
        <v>39</v>
      </c>
      <c r="C163" s="39">
        <v>70.024000000000001</v>
      </c>
      <c r="D163" s="39">
        <v>0</v>
      </c>
      <c r="E163" s="1" t="s">
        <v>40</v>
      </c>
    </row>
    <row r="164" spans="1:8" x14ac:dyDescent="0.3">
      <c r="B164" s="1" t="s">
        <v>41</v>
      </c>
      <c r="C164" s="39">
        <v>6</v>
      </c>
      <c r="D164" s="39">
        <v>0</v>
      </c>
      <c r="E164" s="1" t="s">
        <v>42</v>
      </c>
    </row>
    <row r="165" spans="1:8" x14ac:dyDescent="0.3">
      <c r="B165" s="1" t="s">
        <v>43</v>
      </c>
      <c r="C165" s="39">
        <v>0.72</v>
      </c>
      <c r="D165" s="39">
        <f>C165</f>
        <v>0.72</v>
      </c>
      <c r="E165" s="1" t="s">
        <v>44</v>
      </c>
    </row>
    <row r="166" spans="1:8" x14ac:dyDescent="0.3">
      <c r="B166" s="1" t="s">
        <v>45</v>
      </c>
      <c r="C166" s="39">
        <v>10</v>
      </c>
      <c r="D166" s="39">
        <v>10</v>
      </c>
      <c r="E166" s="1" t="s">
        <v>46</v>
      </c>
    </row>
    <row r="167" spans="1:8" x14ac:dyDescent="0.3">
      <c r="B167" s="1" t="s">
        <v>47</v>
      </c>
      <c r="C167" s="39">
        <v>0.66</v>
      </c>
      <c r="D167" s="39">
        <v>0.33</v>
      </c>
      <c r="E167" s="1" t="s">
        <v>48</v>
      </c>
    </row>
    <row r="168" spans="1:8" x14ac:dyDescent="0.3">
      <c r="B168" s="1" t="s">
        <v>49</v>
      </c>
      <c r="C168" s="3" t="s">
        <v>50</v>
      </c>
      <c r="D168" s="3" t="s">
        <v>50</v>
      </c>
      <c r="E168" s="1" t="s">
        <v>51</v>
      </c>
    </row>
    <row r="169" spans="1:8" x14ac:dyDescent="0.3">
      <c r="C169" s="39"/>
      <c r="D169" s="39"/>
    </row>
    <row r="170" spans="1:8" x14ac:dyDescent="0.3">
      <c r="C170" s="38" t="s">
        <v>52</v>
      </c>
    </row>
    <row r="171" spans="1:8" x14ac:dyDescent="0.3">
      <c r="C171" s="38" t="s">
        <v>53</v>
      </c>
    </row>
    <row r="172" spans="1:8" x14ac:dyDescent="0.3">
      <c r="C172" s="38" t="s">
        <v>70</v>
      </c>
    </row>
    <row r="173" spans="1:8" x14ac:dyDescent="0.3">
      <c r="A173" s="2" t="s">
        <v>54</v>
      </c>
      <c r="B173" s="2"/>
      <c r="C173" s="2"/>
    </row>
    <row r="174" spans="1:8" x14ac:dyDescent="0.3">
      <c r="A174" s="2"/>
      <c r="B174" s="2" t="s">
        <v>55</v>
      </c>
      <c r="C174" s="2"/>
    </row>
    <row r="175" spans="1:8" x14ac:dyDescent="0.3">
      <c r="A175" s="2"/>
      <c r="B175" s="2" t="s">
        <v>56</v>
      </c>
      <c r="C175" s="2"/>
    </row>
    <row r="176" spans="1:8" x14ac:dyDescent="0.3">
      <c r="A176" s="2"/>
      <c r="B176" s="1" t="s">
        <v>57</v>
      </c>
    </row>
    <row r="177" spans="1:3" x14ac:dyDescent="0.3">
      <c r="A177" s="2"/>
      <c r="B177" s="1" t="s">
        <v>58</v>
      </c>
    </row>
    <row r="178" spans="1:3" x14ac:dyDescent="0.3">
      <c r="A178" s="2"/>
    </row>
    <row r="179" spans="1:3" x14ac:dyDescent="0.3">
      <c r="A179" s="2" t="s">
        <v>59</v>
      </c>
      <c r="B179" s="2"/>
      <c r="C179" s="2"/>
    </row>
    <row r="180" spans="1:3" x14ac:dyDescent="0.3">
      <c r="A180" s="2"/>
      <c r="B180" s="2" t="s">
        <v>60</v>
      </c>
      <c r="C180" s="2"/>
    </row>
    <row r="181" spans="1:3" x14ac:dyDescent="0.3">
      <c r="A181" s="2"/>
      <c r="B181" s="2" t="s">
        <v>61</v>
      </c>
      <c r="C181" s="2"/>
    </row>
    <row r="182" spans="1:3" x14ac:dyDescent="0.3">
      <c r="A182" s="2"/>
      <c r="B182" s="2" t="s">
        <v>62</v>
      </c>
      <c r="C182" s="2"/>
    </row>
    <row r="183" spans="1:3" x14ac:dyDescent="0.3">
      <c r="A183" s="2"/>
      <c r="B183" s="2" t="s">
        <v>63</v>
      </c>
      <c r="C183" s="2"/>
    </row>
    <row r="184" spans="1:3" x14ac:dyDescent="0.3">
      <c r="A184" s="2"/>
      <c r="B184" s="2" t="s">
        <v>64</v>
      </c>
      <c r="C184" s="2"/>
    </row>
    <row r="185" spans="1:3" x14ac:dyDescent="0.3">
      <c r="A185" s="2"/>
      <c r="B185" s="2" t="s">
        <v>65</v>
      </c>
      <c r="C185" s="2"/>
    </row>
    <row r="186" spans="1:3" x14ac:dyDescent="0.3">
      <c r="A186" s="2"/>
      <c r="B186" s="2" t="s">
        <v>66</v>
      </c>
      <c r="C186" s="2"/>
    </row>
    <row r="187" spans="1:3" x14ac:dyDescent="0.3">
      <c r="A187" s="6" t="s">
        <v>67</v>
      </c>
      <c r="B187" s="2"/>
      <c r="C187" s="2"/>
    </row>
  </sheetData>
  <mergeCells count="3">
    <mergeCell ref="B3:G3"/>
    <mergeCell ref="A1:H1"/>
    <mergeCell ref="A2:H2"/>
  </mergeCells>
  <phoneticPr fontId="75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75EC25307814A8A84BD96F6185EB2" ma:contentTypeVersion="18" ma:contentTypeDescription="Create a new document." ma:contentTypeScope="" ma:versionID="67893d4db5f79c3971818046defa59e8">
  <xsd:schema xmlns:xsd="http://www.w3.org/2001/XMLSchema" xmlns:xs="http://www.w3.org/2001/XMLSchema" xmlns:p="http://schemas.microsoft.com/office/2006/metadata/properties" xmlns:ns1="http://schemas.microsoft.com/sharepoint/v3" xmlns:ns2="cfa889d0-573d-44d2-8bee-2fd865014924" xmlns:ns3="6408c4d1-07c1-4330-9042-7066afd758c6" targetNamespace="http://schemas.microsoft.com/office/2006/metadata/properties" ma:root="true" ma:fieldsID="2f13973cfc31560ecc9785da3f5bcf9a" ns1:_="" ns2:_="" ns3:_="">
    <xsd:import namespace="http://schemas.microsoft.com/sharepoint/v3"/>
    <xsd:import namespace="cfa889d0-573d-44d2-8bee-2fd865014924"/>
    <xsd:import namespace="6408c4d1-07c1-4330-9042-7066afd75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889d0-573d-44d2-8bee-2fd865014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1fe4e00-f30a-45ee-9525-585f989936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8c4d1-07c1-4330-9042-7066afd758c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85e191a-b448-4349-b33a-f114da024d89}" ma:internalName="TaxCatchAll" ma:showField="CatchAllData" ma:web="6408c4d1-07c1-4330-9042-7066afd75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889d0-573d-44d2-8bee-2fd865014924">
      <Terms xmlns="http://schemas.microsoft.com/office/infopath/2007/PartnerControls"/>
    </lcf76f155ced4ddcb4097134ff3c332f>
    <TaxCatchAll xmlns="6408c4d1-07c1-4330-9042-7066afd758c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0C8DBD-4D3C-4201-8A53-2EA4498DB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a889d0-573d-44d2-8bee-2fd865014924"/>
    <ds:schemaRef ds:uri="6408c4d1-07c1-4330-9042-7066afd75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493D96-EDAB-44AD-928D-657702494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57D5A-9C94-4E65-B827-D68E7F8206F1}">
  <ds:schemaRefs>
    <ds:schemaRef ds:uri="http://schemas.microsoft.com/office/2006/metadata/properties"/>
    <ds:schemaRef ds:uri="http://schemas.microsoft.com/office/infopath/2007/PartnerControls"/>
    <ds:schemaRef ds:uri="cfa889d0-573d-44d2-8bee-2fd865014924"/>
    <ds:schemaRef ds:uri="6408c4d1-07c1-4330-9042-7066afd758c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Robinson</dc:creator>
  <cp:keywords/>
  <dc:description/>
  <cp:lastModifiedBy>Lisa Robinson Gull Nz</cp:lastModifiedBy>
  <cp:revision/>
  <dcterms:created xsi:type="dcterms:W3CDTF">2020-08-03T20:33:33Z</dcterms:created>
  <dcterms:modified xsi:type="dcterms:W3CDTF">2024-04-15T23:34:09Z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0x01010095C75EC25307814A8A84BD96F6185EB2</vt:lpwstr>
  </property>
  <property fmtid="{D5CDD505-2E9C-101B-9397-08002B2CF9AE}" pid="3" name="MediaServiceImageTags">
    <vt:lpwstr/>
  </property>
</Properties>
</file>