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exau.sharepoint.com/sites/GULL/Shared Documents/Finance/Weekly Pricing/Terminal Gate Price/Uploads/"/>
    </mc:Choice>
  </mc:AlternateContent>
  <xr:revisionPtr revIDLastSave="10" documentId="8_{04E581D0-D307-45D3-853F-ABC53F069F16}" xr6:coauthVersionLast="47" xr6:coauthVersionMax="47" xr10:uidLastSave="{DC55647D-C357-4577-BC78-1C8001857F74}"/>
  <bookViews>
    <workbookView xWindow="-108" yWindow="-108" windowWidth="23256" windowHeight="12576" xr2:uid="{D5DE924D-BCD1-4DD5-807E-EF24D552F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C24" i="1"/>
  <c r="E24" i="1"/>
  <c r="G24" i="1"/>
  <c r="C23" i="1"/>
  <c r="E23" i="1"/>
  <c r="G23" i="1"/>
  <c r="C22" i="1"/>
  <c r="E22" i="1"/>
  <c r="G22" i="1"/>
  <c r="C21" i="1"/>
  <c r="E21" i="1"/>
  <c r="G21" i="1"/>
  <c r="A20" i="1"/>
  <c r="A21" i="1" s="1"/>
  <c r="A22" i="1" s="1"/>
  <c r="A23" i="1" s="1"/>
  <c r="C20" i="1"/>
  <c r="E20" i="1"/>
  <c r="G20" i="1"/>
  <c r="C19" i="1"/>
  <c r="E19" i="1"/>
  <c r="G19" i="1"/>
  <c r="C18" i="1"/>
  <c r="E18" i="1"/>
  <c r="G18" i="1"/>
  <c r="G17" i="1"/>
  <c r="E17" i="1"/>
  <c r="C17" i="1"/>
  <c r="C16" i="1" l="1"/>
  <c r="E16" i="1"/>
  <c r="G16" i="1"/>
  <c r="G15" i="1"/>
  <c r="G11" i="1"/>
  <c r="G9" i="1"/>
  <c r="E9" i="1"/>
  <c r="E12" i="1"/>
  <c r="C11" i="1"/>
  <c r="G7" i="1"/>
  <c r="G8" i="1"/>
  <c r="G10" i="1"/>
  <c r="G12" i="1"/>
  <c r="G13" i="1"/>
  <c r="G14" i="1"/>
  <c r="E7" i="1"/>
  <c r="E8" i="1"/>
  <c r="E10" i="1"/>
  <c r="E11" i="1"/>
  <c r="E13" i="1"/>
  <c r="E14" i="1"/>
  <c r="E15" i="1"/>
  <c r="C7" i="1"/>
  <c r="C8" i="1"/>
  <c r="C9" i="1"/>
  <c r="C10" i="1"/>
  <c r="C12" i="1"/>
  <c r="C13" i="1"/>
  <c r="C14" i="1"/>
  <c r="C15" i="1"/>
</calcChain>
</file>

<file path=xl/sharedStrings.xml><?xml version="1.0" encoding="utf-8"?>
<sst xmlns="http://schemas.openxmlformats.org/spreadsheetml/2006/main" count="27" uniqueCount="27">
  <si>
    <t>TERMINAL GATE PRICE</t>
  </si>
  <si>
    <t xml:space="preserve">Gull New Zealand Limited </t>
  </si>
  <si>
    <t xml:space="preserve">Price in New Zealand Cents per litre </t>
  </si>
  <si>
    <t>Week Commencing</t>
  </si>
  <si>
    <t xml:space="preserve">Terminal Gate Price (TGP): </t>
  </si>
  <si>
    <t>Excludes Local Authority Petroleum Tax</t>
  </si>
  <si>
    <t xml:space="preserve">Excludes Auckland Regional Fuels Tax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</si>
  <si>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</si>
  <si>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</si>
  <si>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</si>
  <si>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TGP applies to:  </t>
  </si>
  <si>
    <t>Spot purchasers who pick up at the Terminals New Zealand Limited (TNZ) Mount Maunganui.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</si>
  <si>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</si>
  <si>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</si>
  <si>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</si>
  <si>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</si>
  <si>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</si>
  <si>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</si>
  <si>
    <t>Regular 91 EXCLUSIVE of GST</t>
  </si>
  <si>
    <t>Regular 91 INCLUSIVE OF GST</t>
  </si>
  <si>
    <t>Premium 95 EXCLUSIVE of GST</t>
  </si>
  <si>
    <t>Premium 95 INCLUSIVE OF GST</t>
  </si>
  <si>
    <t>Diesel EXCLUSIVE of GST</t>
  </si>
  <si>
    <t>Diesel INCLUSIVE OF GST</t>
  </si>
  <si>
    <t>Date and time pricing was loaded to the website</t>
  </si>
  <si>
    <t xml:space="preserve">TGP load reduced to 5,000 litres </t>
  </si>
  <si>
    <t xml:space="preserve">Loads of not less than 5,000 litres of combined product.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</si>
</sst>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\ hh:mm\ AM/PM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2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_Inputsa" xfId="1" xr:uid="{1A368A85-828B-49DA-96C1-565BE5C6B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T40"/>
  <sheetViews>
    <sheetView tabSelected="1" workbookViewId="0">
      <pane ySplit="6" topLeftCell="A19" activePane="bottomLeft" state="frozen"/>
      <selection pane="bottomLeft" activeCell="C23" sqref="C23"/>
    </sheetView>
  </sheetViews>
  <sheetFormatPr defaultColWidth="10.109375" defaultRowHeight="13.8" x14ac:dyDescent="0.25"/>
  <cols>
    <col min="1" max="1" width="23" style="4" customWidth="1"/>
    <col min="2" max="7" width="13.109375" style="1" customWidth="1"/>
    <col min="8" max="8" width="21.6640625" style="1" customWidth="1"/>
    <col min="9" max="16384" width="10.109375" style="1"/>
  </cols>
  <sheetData>
    <row r="1" spans="1:20" x14ac:dyDescent="0.25">
      <c r="A1" s="20" t="s">
        <v>0</v>
      </c>
      <c r="B1" s="21"/>
      <c r="C1" s="21"/>
      <c r="D1" s="21"/>
      <c r="E1" s="21"/>
      <c r="F1" s="21"/>
      <c r="G1" s="21"/>
      <c r="H1" s="21"/>
      <c r="I1" s="13"/>
      <c r="J1" s="13"/>
      <c r="K1" s="13"/>
      <c r="L1" s="13"/>
      <c r="M1" s="13"/>
    </row>
    <row r="2" spans="1:20" x14ac:dyDescent="0.25">
      <c r="A2" s="20" t="s">
        <v>1</v>
      </c>
      <c r="B2" s="21"/>
      <c r="C2" s="21"/>
      <c r="D2" s="21"/>
      <c r="E2" s="21"/>
      <c r="F2" s="21"/>
      <c r="G2" s="21"/>
      <c r="H2" s="21"/>
      <c r="I2" s="13"/>
      <c r="J2" s="13"/>
      <c r="K2" s="13"/>
      <c r="L2" s="13"/>
      <c r="M2" s="13"/>
    </row>
    <row r="3" spans="1:20" x14ac:dyDescent="0.25">
      <c r="A3" s="1"/>
      <c r="H3" s="8"/>
      <c r="I3" s="8"/>
      <c r="J3" s="8"/>
      <c r="K3" s="8"/>
      <c r="L3" s="8"/>
      <c r="M3" s="8"/>
    </row>
    <row r="4" spans="1:20" s="3" customFormat="1" ht="14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B5" s="19" t="s">
        <v>2</v>
      </c>
      <c r="C5" s="19"/>
      <c r="D5" s="19"/>
      <c r="E5" s="19"/>
      <c r="F5" s="19"/>
      <c r="G5" s="19"/>
    </row>
    <row r="6" spans="1:20" s="11" customFormat="1" ht="41.4" x14ac:dyDescent="0.25">
      <c r="A6" s="9" t="s">
        <v>3</v>
      </c>
      <c r="B6" s="9" t="s">
        <v>18</v>
      </c>
      <c r="C6" s="18" t="s">
        <v>19</v>
      </c>
      <c r="D6" s="9" t="s">
        <v>20</v>
      </c>
      <c r="E6" s="18" t="s">
        <v>21</v>
      </c>
      <c r="F6" s="9" t="s">
        <v>22</v>
      </c>
      <c r="G6" s="18" t="s">
        <v>23</v>
      </c>
      <c r="H6" s="9" t="s">
        <v>24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44351</v>
      </c>
      <c r="B7" s="6">
        <v>172.084</v>
      </c>
      <c r="C7" s="6">
        <f t="shared" ref="C7:C15" si="0">B7*1.15</f>
        <v>197.89659999999998</v>
      </c>
      <c r="D7" s="12">
        <v>178.321</v>
      </c>
      <c r="E7" s="12">
        <f t="shared" ref="E7:E15" si="1">D7*1.15</f>
        <v>205.06914999999998</v>
      </c>
      <c r="F7" s="12">
        <v>92.507999999999996</v>
      </c>
      <c r="G7" s="14">
        <f t="shared" ref="G7:G14" si="2">F7*1.15</f>
        <v>106.38419999999999</v>
      </c>
      <c r="H7" s="15"/>
    </row>
    <row r="8" spans="1:20" x14ac:dyDescent="0.25">
      <c r="A8" s="5">
        <v>44358</v>
      </c>
      <c r="B8" s="6">
        <v>173.12899999999999</v>
      </c>
      <c r="C8" s="6">
        <f t="shared" si="0"/>
        <v>199.09834999999998</v>
      </c>
      <c r="D8" s="12">
        <v>179.12799999999999</v>
      </c>
      <c r="E8" s="12">
        <f t="shared" si="1"/>
        <v>205.99719999999996</v>
      </c>
      <c r="F8" s="12">
        <v>94.674000000000007</v>
      </c>
      <c r="G8" s="12">
        <f t="shared" si="2"/>
        <v>108.8751</v>
      </c>
      <c r="H8" s="16"/>
    </row>
    <row r="9" spans="1:20" x14ac:dyDescent="0.25">
      <c r="A9" s="5">
        <v>44365</v>
      </c>
      <c r="B9" s="6">
        <v>175.37200000000001</v>
      </c>
      <c r="C9" s="6">
        <f t="shared" si="0"/>
        <v>201.67779999999999</v>
      </c>
      <c r="D9" s="12">
        <v>181.38900000000001</v>
      </c>
      <c r="E9" s="12">
        <f>D9*1.15</f>
        <v>208.59735000000001</v>
      </c>
      <c r="F9" s="12">
        <v>96.394999999999996</v>
      </c>
      <c r="G9" s="12">
        <f>F9*1.15</f>
        <v>110.85424999999999</v>
      </c>
      <c r="H9" s="16"/>
    </row>
    <row r="10" spans="1:20" x14ac:dyDescent="0.25">
      <c r="A10" s="5">
        <v>44372</v>
      </c>
      <c r="B10" s="6">
        <v>177.41300000000001</v>
      </c>
      <c r="C10" s="6">
        <f t="shared" si="0"/>
        <v>204.02494999999999</v>
      </c>
      <c r="D10" s="12">
        <v>183.50700000000001</v>
      </c>
      <c r="E10" s="12">
        <f t="shared" si="1"/>
        <v>211.03305</v>
      </c>
      <c r="F10" s="12">
        <v>98.614999999999995</v>
      </c>
      <c r="G10" s="12">
        <f t="shared" si="2"/>
        <v>113.40724999999999</v>
      </c>
      <c r="H10" s="16"/>
    </row>
    <row r="11" spans="1:20" x14ac:dyDescent="0.25">
      <c r="A11" s="5">
        <v>44379</v>
      </c>
      <c r="B11" s="6">
        <v>180.66800000000001</v>
      </c>
      <c r="C11" s="6">
        <f>B11*1.15</f>
        <v>207.76819999999998</v>
      </c>
      <c r="D11" s="12">
        <v>186.82300000000001</v>
      </c>
      <c r="E11" s="12">
        <f t="shared" si="1"/>
        <v>214.84645</v>
      </c>
      <c r="F11" s="12">
        <v>100.271</v>
      </c>
      <c r="G11" s="12">
        <f>F11*1.15</f>
        <v>115.31164999999999</v>
      </c>
      <c r="H11" s="16"/>
    </row>
    <row r="12" spans="1:20" x14ac:dyDescent="0.25">
      <c r="A12" s="5">
        <v>44386</v>
      </c>
      <c r="B12" s="6">
        <v>182.74700000000001</v>
      </c>
      <c r="C12" s="6">
        <f t="shared" si="0"/>
        <v>210.15905000000001</v>
      </c>
      <c r="D12" s="12">
        <v>188.99100000000001</v>
      </c>
      <c r="E12" s="12">
        <f>D12*1.15</f>
        <v>217.33965000000001</v>
      </c>
      <c r="F12" s="12">
        <v>100.738</v>
      </c>
      <c r="G12" s="12">
        <f t="shared" si="2"/>
        <v>115.84869999999999</v>
      </c>
      <c r="H12" s="16"/>
    </row>
    <row r="13" spans="1:20" x14ac:dyDescent="0.25">
      <c r="A13" s="5">
        <v>44393</v>
      </c>
      <c r="B13" s="6">
        <v>184.53200000000001</v>
      </c>
      <c r="C13" s="6">
        <f t="shared" si="0"/>
        <v>212.21179999999998</v>
      </c>
      <c r="D13" s="12">
        <v>190.858</v>
      </c>
      <c r="E13" s="12">
        <f t="shared" si="1"/>
        <v>219.48669999999998</v>
      </c>
      <c r="F13" s="12">
        <v>101.32</v>
      </c>
      <c r="G13" s="12">
        <f t="shared" si="2"/>
        <v>116.51799999999999</v>
      </c>
      <c r="H13" s="16"/>
    </row>
    <row r="14" spans="1:20" x14ac:dyDescent="0.25">
      <c r="A14" s="5">
        <v>44400</v>
      </c>
      <c r="B14" s="6">
        <v>183.8</v>
      </c>
      <c r="C14" s="6">
        <f t="shared" si="0"/>
        <v>211.37</v>
      </c>
      <c r="D14" s="12">
        <v>190.09</v>
      </c>
      <c r="E14" s="12">
        <f t="shared" si="1"/>
        <v>218.6035</v>
      </c>
      <c r="F14" s="12">
        <v>101.47799999999999</v>
      </c>
      <c r="G14" s="12">
        <f t="shared" si="2"/>
        <v>116.69969999999998</v>
      </c>
      <c r="H14" s="16"/>
    </row>
    <row r="15" spans="1:20" x14ac:dyDescent="0.25">
      <c r="A15" s="5">
        <v>44407</v>
      </c>
      <c r="B15" s="6">
        <v>182.77799999999999</v>
      </c>
      <c r="C15" s="6">
        <f t="shared" si="0"/>
        <v>210.19469999999998</v>
      </c>
      <c r="D15" s="12">
        <v>189.13800000000001</v>
      </c>
      <c r="E15" s="12">
        <f t="shared" si="1"/>
        <v>217.50869999999998</v>
      </c>
      <c r="F15" s="12">
        <v>100.398</v>
      </c>
      <c r="G15" s="12">
        <f t="shared" ref="G15:G21" si="3">F15*1.15</f>
        <v>115.45769999999999</v>
      </c>
      <c r="H15" s="16"/>
    </row>
    <row r="16" spans="1:20" ht="14.4" x14ac:dyDescent="0.3">
      <c r="A16" s="5">
        <v>44414</v>
      </c>
      <c r="B16" s="6">
        <v>188.488</v>
      </c>
      <c r="C16" s="6">
        <f t="shared" ref="C16:C17" si="4">B16*1.15</f>
        <v>216.76119999999997</v>
      </c>
      <c r="D16" s="12">
        <v>196.821</v>
      </c>
      <c r="E16" s="12">
        <f t="shared" ref="E16:E17" si="5">D16*1.15</f>
        <v>226.34414999999998</v>
      </c>
      <c r="F16" s="12">
        <v>105.608</v>
      </c>
      <c r="G16" s="12">
        <f t="shared" si="3"/>
        <v>121.44919999999999</v>
      </c>
      <c r="H16" s="17">
        <v>44411.574999999997</v>
      </c>
      <c r="I16" t="s">
        <v>25</v>
      </c>
    </row>
    <row r="17" spans="1:9" ht="14.4" x14ac:dyDescent="0.3">
      <c r="A17" s="5">
        <v>44421</v>
      </c>
      <c r="B17" s="6">
        <v>185.98</v>
      </c>
      <c r="C17" s="6">
        <f t="shared" si="4"/>
        <v>213.87699999999998</v>
      </c>
      <c r="D17" s="12">
        <v>194.261</v>
      </c>
      <c r="E17" s="12">
        <f t="shared" si="5"/>
        <v>223.40014999999997</v>
      </c>
      <c r="F17" s="12">
        <v>103.48</v>
      </c>
      <c r="G17" s="12">
        <f t="shared" si="3"/>
        <v>119.002</v>
      </c>
      <c r="H17" s="17">
        <v>44418.535416666666</v>
      </c>
      <c r="I17"/>
    </row>
    <row r="18" spans="1:9" ht="14.4" x14ac:dyDescent="0.3">
      <c r="A18" s="5">
        <v>44428</v>
      </c>
      <c r="B18" s="6">
        <v>185.95699999999999</v>
      </c>
      <c r="C18" s="6">
        <f t="shared" ref="C18" si="6">B18*1.15</f>
        <v>213.85054999999997</v>
      </c>
      <c r="D18" s="12">
        <v>194.29499999999999</v>
      </c>
      <c r="E18" s="12">
        <f t="shared" ref="E18" si="7">D18*1.15</f>
        <v>223.43924999999996</v>
      </c>
      <c r="F18" s="12">
        <v>103.264</v>
      </c>
      <c r="G18" s="12">
        <f t="shared" si="3"/>
        <v>118.75359999999999</v>
      </c>
      <c r="H18" s="17">
        <v>44425.589583333334</v>
      </c>
      <c r="I18"/>
    </row>
    <row r="19" spans="1:9" ht="14.4" x14ac:dyDescent="0.3">
      <c r="A19" s="5">
        <v>44435</v>
      </c>
      <c r="B19" s="6">
        <v>183.55199999999999</v>
      </c>
      <c r="C19" s="6">
        <f t="shared" ref="C19" si="8">B19*1.15</f>
        <v>211.08479999999997</v>
      </c>
      <c r="D19" s="12">
        <v>191.88499999999999</v>
      </c>
      <c r="E19" s="12">
        <f t="shared" ref="E19" si="9">D19*1.15</f>
        <v>220.66774999999998</v>
      </c>
      <c r="F19" s="12">
        <v>102.511</v>
      </c>
      <c r="G19" s="12">
        <f t="shared" si="3"/>
        <v>117.88764999999998</v>
      </c>
      <c r="H19" s="17">
        <v>44432.527777777781</v>
      </c>
      <c r="I19"/>
    </row>
    <row r="20" spans="1:9" ht="14.4" x14ac:dyDescent="0.3">
      <c r="A20" s="5">
        <f>+A19+7</f>
        <v>44442</v>
      </c>
      <c r="B20" s="6">
        <v>185.48699999999999</v>
      </c>
      <c r="C20" s="6">
        <f t="shared" ref="C20" si="10">B20*1.15</f>
        <v>213.31004999999999</v>
      </c>
      <c r="D20" s="12">
        <v>193.774</v>
      </c>
      <c r="E20" s="12">
        <f t="shared" ref="E20" si="11">D20*1.15</f>
        <v>222.84009999999998</v>
      </c>
      <c r="F20" s="12">
        <v>105.307</v>
      </c>
      <c r="G20" s="12">
        <f t="shared" si="3"/>
        <v>121.10305</v>
      </c>
      <c r="H20" s="17">
        <v>44439.540277777778</v>
      </c>
      <c r="I20"/>
    </row>
    <row r="21" spans="1:9" ht="14.4" x14ac:dyDescent="0.3">
      <c r="A21" s="5">
        <f t="shared" ref="A21:A24" si="12">+A20+7</f>
        <v>44449</v>
      </c>
      <c r="B21" s="6">
        <v>186.523</v>
      </c>
      <c r="C21" s="6">
        <f t="shared" ref="C21" si="13">B21*1.15</f>
        <v>214.50144999999998</v>
      </c>
      <c r="D21" s="12">
        <v>194.83199999999999</v>
      </c>
      <c r="E21" s="12">
        <f t="shared" ref="E21" si="14">D21*1.15</f>
        <v>224.05679999999998</v>
      </c>
      <c r="F21" s="12">
        <v>107.792</v>
      </c>
      <c r="G21" s="12">
        <f t="shared" si="3"/>
        <v>123.96079999999999</v>
      </c>
      <c r="H21" s="17">
        <v>44446.529861111114</v>
      </c>
      <c r="I21"/>
    </row>
    <row r="22" spans="1:9" ht="14.4" x14ac:dyDescent="0.3">
      <c r="A22" s="5">
        <f t="shared" si="12"/>
        <v>44456</v>
      </c>
      <c r="B22" s="6">
        <v>187.85400000000001</v>
      </c>
      <c r="C22" s="6">
        <f t="shared" ref="C22" si="15">B22*1.15</f>
        <v>216.03209999999999</v>
      </c>
      <c r="D22" s="12">
        <v>196.15700000000001</v>
      </c>
      <c r="E22" s="12">
        <f t="shared" ref="E22" si="16">D22*1.15</f>
        <v>225.58054999999999</v>
      </c>
      <c r="F22" s="12">
        <v>109.41800000000001</v>
      </c>
      <c r="G22" s="12">
        <f t="shared" ref="G22" si="17">F22*1.15</f>
        <v>125.83069999999999</v>
      </c>
      <c r="H22" s="17">
        <v>44453.604166666664</v>
      </c>
      <c r="I22"/>
    </row>
    <row r="23" spans="1:9" ht="14.4" x14ac:dyDescent="0.3">
      <c r="A23" s="5">
        <f t="shared" si="12"/>
        <v>44463</v>
      </c>
      <c r="B23" s="6">
        <v>189.75</v>
      </c>
      <c r="C23" s="6">
        <f t="shared" ref="C23" si="18">B23*1.15</f>
        <v>218.21249999999998</v>
      </c>
      <c r="D23" s="12">
        <v>198.06899999999999</v>
      </c>
      <c r="E23" s="12">
        <f t="shared" ref="E23" si="19">D23*1.15</f>
        <v>227.77934999999997</v>
      </c>
      <c r="F23" s="12">
        <v>111.32899999999999</v>
      </c>
      <c r="G23" s="12">
        <f t="shared" ref="G23" si="20">F23*1.15</f>
        <v>128.02834999999999</v>
      </c>
      <c r="H23" s="17">
        <v>44460.493750000001</v>
      </c>
      <c r="I23"/>
    </row>
    <row r="24" spans="1:9" ht="14.4" x14ac:dyDescent="0.3">
      <c r="A24" s="5">
        <f t="shared" si="12"/>
        <v>44470</v>
      </c>
      <c r="B24" s="6">
        <v>192.233</v>
      </c>
      <c r="C24" s="6">
        <f t="shared" ref="C24" si="21">B24*1.15</f>
        <v>221.06795</v>
      </c>
      <c r="D24" s="12">
        <v>200.61699999999999</v>
      </c>
      <c r="E24" s="12">
        <f t="shared" ref="E24" si="22">D24*1.15</f>
        <v>230.70954999999998</v>
      </c>
      <c r="F24" s="12">
        <v>114.464</v>
      </c>
      <c r="G24" s="12">
        <f t="shared" ref="G24" si="23">F24*1.15</f>
        <v>131.6336</v>
      </c>
      <c r="H24" s="17">
        <v>44467.642361111109</v>
      </c>
      <c r="I24"/>
    </row>
    <row r="26" spans="1:9" x14ac:dyDescent="0.25">
      <c r="A26" s="2" t="s">
        <v>4</v>
      </c>
      <c r="B26" s="2"/>
      <c r="C26" s="2"/>
    </row>
    <row r="27" spans="1:9" x14ac:dyDescent="0.25">
      <c r="A27" s="2"/>
      <c r="B27" s="2" t="s">
        <v>5</v>
      </c>
      <c r="C27" s="2"/>
    </row>
    <row r="28" spans="1:9" x14ac:dyDescent="0.25">
      <c r="A28" s="2"/>
      <c r="B28" s="2" t="s">
        <v>6</v>
      </c>
      <c r="C28" s="2"/>
    </row>
    <row r="29" spans="1:9" x14ac:dyDescent="0.25">
      <c r="A29" s="2"/>
      <c r="B29" s="2" t="s">
        <v>7</v>
      </c>
      <c r="C29" s="2"/>
    </row>
    <row r="30" spans="1:9" x14ac:dyDescent="0.25">
      <c r="A30" s="2"/>
      <c r="B30" s="2" t="s">
        <v>8</v>
      </c>
      <c r="C30" s="2"/>
    </row>
    <row r="31" spans="1:9" x14ac:dyDescent="0.25">
      <c r="A31" s="2"/>
      <c r="B31" s="1" t="s">
        <v>9</v>
      </c>
    </row>
    <row r="32" spans="1:9" x14ac:dyDescent="0.25">
      <c r="A32" s="2" t="s">
        <v>10</v>
      </c>
      <c r="B32" s="2"/>
      <c r="C32" s="2"/>
    </row>
    <row r="33" spans="1:3" x14ac:dyDescent="0.25">
      <c r="A33" s="2"/>
      <c r="B33" s="2" t="s">
        <v>11</v>
      </c>
      <c r="C33" s="2"/>
    </row>
    <row r="34" spans="1:3" x14ac:dyDescent="0.25">
      <c r="A34" s="2"/>
      <c r="B34" s="2" t="s">
        <v>26</v>
      </c>
      <c r="C34" s="2"/>
    </row>
    <row r="35" spans="1:3" x14ac:dyDescent="0.25">
      <c r="A35" s="2"/>
      <c r="B35" s="2" t="s">
        <v>12</v>
      </c>
      <c r="C35" s="2"/>
    </row>
    <row r="36" spans="1:3" x14ac:dyDescent="0.25">
      <c r="A36" s="2"/>
      <c r="B36" s="2" t="s">
        <v>13</v>
      </c>
      <c r="C36" s="2"/>
    </row>
    <row r="37" spans="1:3" x14ac:dyDescent="0.25">
      <c r="A37" s="2"/>
      <c r="B37" s="2" t="s">
        <v>14</v>
      </c>
      <c r="C37" s="2"/>
    </row>
    <row r="38" spans="1:3" x14ac:dyDescent="0.25">
      <c r="A38" s="2"/>
      <c r="B38" s="2" t="s">
        <v>15</v>
      </c>
      <c r="C38" s="2"/>
    </row>
    <row r="39" spans="1:3" x14ac:dyDescent="0.25">
      <c r="A39" s="2"/>
      <c r="B39" s="2" t="s">
        <v>16</v>
      </c>
      <c r="C39" s="2"/>
    </row>
    <row r="40" spans="1:3" x14ac:dyDescent="0.25">
      <c r="A40" s="7" t="s">
        <v>17</v>
      </c>
      <c r="B40" s="2"/>
      <c r="C40" s="2"/>
    </row>
  </sheetData>
  <mergeCells count="3">
    <mergeCell ref="B5:G5"/>
    <mergeCell ref="A1:H1"/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7db4ee00-a6d7-4b12-8261-1d2e09ae0cd4" xsi:nil="true"/>
    <MigrationWizIdSecurityGroups xmlns="7db4ee00-a6d7-4b12-8261-1d2e09ae0cd4" xsi:nil="true"/>
    <MigrationWizIdPermissions xmlns="7db4ee00-a6d7-4b12-8261-1d2e09ae0cd4" xsi:nil="true"/>
    <PublishingExpirationDate xmlns="http://schemas.microsoft.com/sharepoint/v3" xsi:nil="true"/>
    <PublishingStartDate xmlns="http://schemas.microsoft.com/sharepoint/v3" xsi:nil="true"/>
    <MigrationWizIdPermissionLevels xmlns="7db4ee00-a6d7-4b12-8261-1d2e09ae0cd4" xsi:nil="true"/>
    <MigrationWizIdDocumentLibraryPermissions xmlns="7db4ee00-a6d7-4b12-8261-1d2e09ae0cd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41A2ECB67B94B9115EDFF36F18905" ma:contentTypeVersion="19" ma:contentTypeDescription="Create a new document." ma:contentTypeScope="" ma:versionID="793ecb1b0e86035c8aefe9e41dc3f490">
  <xsd:schema xmlns:xsd="http://www.w3.org/2001/XMLSchema" xmlns:xs="http://www.w3.org/2001/XMLSchema" xmlns:p="http://schemas.microsoft.com/office/2006/metadata/properties" xmlns:ns1="http://schemas.microsoft.com/sharepoint/v3" xmlns:ns2="7db4ee00-a6d7-4b12-8261-1d2e09ae0cd4" xmlns:ns3="c11da943-3846-40e2-94dc-f02637e165f5" targetNamespace="http://schemas.microsoft.com/office/2006/metadata/properties" ma:root="true" ma:fieldsID="10fefc09c4f419f61ed1afc33a02d115" ns1:_="" ns2:_="" ns3:_="">
    <xsd:import namespace="http://schemas.microsoft.com/sharepoint/v3"/>
    <xsd:import namespace="7db4ee00-a6d7-4b12-8261-1d2e09ae0cd4"/>
    <xsd:import namespace="c11da943-3846-40e2-94dc-f02637e165f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4ee00-a6d7-4b12-8261-1d2e09ae0cd4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da943-3846-40e2-94dc-f02637e165f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7db4ee00-a6d7-4b12-8261-1d2e09ae0cd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16FA780-F2B5-4722-A31E-CC3526791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b4ee00-a6d7-4b12-8261-1d2e09ae0cd4"/>
    <ds:schemaRef ds:uri="c11da943-3846-40e2-94dc-f02637e16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Robinson</dc:creator>
  <cp:lastModifiedBy>Lisa Robinson Gull NZ</cp:lastModifiedBy>
  <dcterms:created xsi:type="dcterms:W3CDTF">2020-08-03T20:33:33Z</dcterms:created>
  <dcterms:modified xsi:type="dcterms:W3CDTF">2021-09-28T02:22:50Z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0x01010005D41A2ECB67B94B9115EDFF36F18905</vt:lpwstr>
  </property>
</Properties>
</file>